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200" activeTab="0"/>
  </bookViews>
  <sheets>
    <sheet name="GW" sheetId="1" r:id="rId1"/>
    <sheet name="Arkusz6" sheetId="2" r:id="rId2"/>
    <sheet name="Arkusz7" sheetId="3" r:id="rId3"/>
    <sheet name="Arkusz8" sheetId="4" r:id="rId4"/>
    <sheet name="Arkusz9" sheetId="5" r:id="rId5"/>
    <sheet name="Arkusz10" sheetId="6" r:id="rId6"/>
    <sheet name="Arkusz11" sheetId="7" r:id="rId7"/>
    <sheet name="Arkusz12" sheetId="8" r:id="rId8"/>
    <sheet name="Arkusz13" sheetId="9" r:id="rId9"/>
    <sheet name="Arkusz14" sheetId="10" r:id="rId10"/>
    <sheet name="Arkusz15" sheetId="11" r:id="rId11"/>
  </sheets>
  <definedNames>
    <definedName name="_xlnm.Print_Area" localSheetId="0">'GW'!$A$2:$X$59</definedName>
  </definedNames>
  <calcPr fullCalcOnLoad="1"/>
</workbook>
</file>

<file path=xl/sharedStrings.xml><?xml version="1.0" encoding="utf-8"?>
<sst xmlns="http://schemas.openxmlformats.org/spreadsheetml/2006/main" count="160" uniqueCount="97">
  <si>
    <t>PLAN STUDIÓW NA KIERUNKU INŻYNIERIA I GOSPODARKA WODNA</t>
  </si>
  <si>
    <t xml:space="preserve">STUDIA STACJONARNE II STOPNIA </t>
  </si>
  <si>
    <t>1. Gospodarka wodna (GW)</t>
  </si>
  <si>
    <t>2. Inżynieria melioracyjna (IM)</t>
  </si>
  <si>
    <t>Gospodarka wodna (GW)</t>
  </si>
  <si>
    <t>Nazwa przedmiotu</t>
  </si>
  <si>
    <t>Forma zaliczenia</t>
  </si>
  <si>
    <t>ECTS</t>
  </si>
  <si>
    <t>Liczba godzin</t>
  </si>
  <si>
    <t>Rodz. ćw.</t>
  </si>
  <si>
    <t>Rok I</t>
  </si>
  <si>
    <t>Rok II</t>
  </si>
  <si>
    <t>Przedmioty specjalizacyjne</t>
  </si>
  <si>
    <t>Przedmioty do wyboru</t>
  </si>
  <si>
    <t>Σ</t>
  </si>
  <si>
    <t>Wkł.</t>
  </si>
  <si>
    <t>Ćw.</t>
  </si>
  <si>
    <t>sem. 1</t>
  </si>
  <si>
    <t>sem.2</t>
  </si>
  <si>
    <t>sem. 3</t>
  </si>
  <si>
    <t>w.</t>
  </si>
  <si>
    <t>ćw.</t>
  </si>
  <si>
    <t>Dokumentacja wodno-prawna</t>
  </si>
  <si>
    <t>Seminarium dyplomowe</t>
  </si>
  <si>
    <t>Z,Z,Z</t>
  </si>
  <si>
    <t>-</t>
  </si>
  <si>
    <t>P</t>
  </si>
  <si>
    <t>Gospodarka wodna terenów zurbanizowanych</t>
  </si>
  <si>
    <t>Z,Z</t>
  </si>
  <si>
    <t>L</t>
  </si>
  <si>
    <t>Hydrologiczne zjawiska ekstremalne</t>
  </si>
  <si>
    <t>Hydrologia dynamiczna</t>
  </si>
  <si>
    <t>E</t>
  </si>
  <si>
    <t>Retencja wodna</t>
  </si>
  <si>
    <t>Specjalistyczne systemy informacji przestrzennej</t>
  </si>
  <si>
    <t>Modelowanie matematyczne w inżynierii wodnej</t>
  </si>
  <si>
    <t>Niezawodność i bezp. w inżynierii i gosp. wodnej</t>
  </si>
  <si>
    <t>Z*</t>
  </si>
  <si>
    <t>Zastosowanie metod statyst. w gospod. wodnej</t>
  </si>
  <si>
    <t>Inżynieria melioracyjna (IM)</t>
  </si>
  <si>
    <t>Specjalistyczne ćwiczenia terenowe</t>
  </si>
  <si>
    <t>Z</t>
  </si>
  <si>
    <t>T</t>
  </si>
  <si>
    <t>Przedmiot specjalizacyjny 1</t>
  </si>
  <si>
    <t>Przedmiot specjalizacyjny 2</t>
  </si>
  <si>
    <t>Przedmiot specjalizacyjny 3</t>
  </si>
  <si>
    <t>Przedmiot specjalizacyjny 4</t>
  </si>
  <si>
    <t>Przedmiot specjalizacyjny 5</t>
  </si>
  <si>
    <t>Melioracje terenów górskich i podgórskich</t>
  </si>
  <si>
    <t>Planowanie i programowanie w gospodarce wodnej</t>
  </si>
  <si>
    <t>Melioracje dolin rzecznych</t>
  </si>
  <si>
    <t>Stawy rybne</t>
  </si>
  <si>
    <t>Przedmiot do wyboru I</t>
  </si>
  <si>
    <t>Praca magisterska</t>
  </si>
  <si>
    <t>E*</t>
  </si>
  <si>
    <t>Melioracje terenów zurbanizowanych</t>
  </si>
  <si>
    <t>Oznaczenia egzaminów i ćwiczeń</t>
  </si>
  <si>
    <t>X</t>
  </si>
  <si>
    <r>
      <t>E</t>
    </r>
    <r>
      <rPr>
        <sz val="8"/>
        <rFont val="Times New Roman"/>
        <family val="1"/>
      </rPr>
      <t xml:space="preserve"> - przedmiot kończy się egzaminem </t>
    </r>
  </si>
  <si>
    <t>Liczba egzaminów w semestrze</t>
  </si>
  <si>
    <t>1*</t>
  </si>
  <si>
    <r>
      <t xml:space="preserve">Z </t>
    </r>
    <r>
      <rPr>
        <sz val="8"/>
        <rFont val="Times New Roman"/>
        <family val="1"/>
      </rPr>
      <t>- zaliczenie ćwiczeń na ocenę</t>
    </r>
  </si>
  <si>
    <t>Liczba punktów ETCS w semestrze</t>
  </si>
  <si>
    <t>Z*- zaliczenie wykładów i ćwiczeń na ocenę</t>
  </si>
  <si>
    <r>
      <t>E*</t>
    </r>
    <r>
      <rPr>
        <sz val="8"/>
        <rFont val="Times New Roman"/>
        <family val="1"/>
      </rPr>
      <t xml:space="preserve"> - egzamin dyplomowy</t>
    </r>
  </si>
  <si>
    <r>
      <t>L</t>
    </r>
    <r>
      <rPr>
        <sz val="8"/>
        <rFont val="Times New Roman"/>
        <family val="1"/>
      </rPr>
      <t xml:space="preserve"> - ćwiczenia laboratoryjne</t>
    </r>
  </si>
  <si>
    <r>
      <t>P</t>
    </r>
    <r>
      <rPr>
        <sz val="8"/>
        <rFont val="Times New Roman"/>
        <family val="1"/>
      </rPr>
      <t xml:space="preserve"> - ćwiczenia projektowe</t>
    </r>
  </si>
  <si>
    <r>
      <t>T</t>
    </r>
    <r>
      <rPr>
        <sz val="8"/>
        <rFont val="Times New Roman"/>
        <family val="1"/>
      </rPr>
      <t xml:space="preserve"> - ćwiczenia terenowe</t>
    </r>
  </si>
  <si>
    <t xml:space="preserve">Socjologia i psychologia </t>
  </si>
  <si>
    <t>Język obcy - branżowy</t>
  </si>
  <si>
    <t>Dynamika koryt rzecznych</t>
  </si>
  <si>
    <t>Mikroklimat z elementami bilansu wodnego</t>
  </si>
  <si>
    <t>Gospodarowanie wodą w zlewniach rolniczych</t>
  </si>
  <si>
    <t>Dopuszczalny deficyt punktów ECTS po semestrze</t>
  </si>
  <si>
    <t xml:space="preserve">Zarządzanie kryzysowe </t>
  </si>
  <si>
    <t>Strefy zagrożenia powodziowego</t>
  </si>
  <si>
    <t>Zagospodarowanie wód opadowych (ZWO)</t>
  </si>
  <si>
    <t>Kształtowanie terenów zieleni</t>
  </si>
  <si>
    <t>Gospodarowanie wodą na terenach zurbanizowanych</t>
  </si>
  <si>
    <t>Eksploatacja kanalizacji i oczyszczanie wód opadowych</t>
  </si>
  <si>
    <t>Klimat i hydrologia obszarów zurbanizowanych</t>
  </si>
  <si>
    <t>Odwodnienia terenów komunikacyjnych i przemysłowych</t>
  </si>
  <si>
    <t>Zastosowania GIS w rozwiązaniach inżynierskich</t>
  </si>
  <si>
    <t>Lp.</t>
  </si>
  <si>
    <t>Praktyka magisterska</t>
  </si>
  <si>
    <t>x</t>
  </si>
  <si>
    <t>inne</t>
  </si>
  <si>
    <t>3. Zagospodarowanie wód opadowych (ZWO)</t>
  </si>
  <si>
    <t>Melioracje przeciwerozyjne i inżynieria leśna</t>
  </si>
  <si>
    <t>dr hab. inż. Ewa Burszta-Adamiak, prof. nadzw.</t>
  </si>
  <si>
    <t>dr hab. inż. Tomasz Tymiński, prof. nadzw.</t>
  </si>
  <si>
    <t>Innowacje</t>
  </si>
  <si>
    <t>dr hab. inż. Ryszard Pokładek</t>
  </si>
  <si>
    <t>Ścieżki kształcenia:</t>
  </si>
  <si>
    <t>Obowiązuje od 1 X 2019 r.</t>
  </si>
  <si>
    <t xml:space="preserve">Kierownik ścieżki kształcenia: </t>
  </si>
  <si>
    <t>Ścieżka kształcenia: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</si>
</sst>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62">
    <font>
      <sz val="10"/>
      <name val="Arial"/>
      <family val="2"/>
    </font>
    <font>
      <sz val="10"/>
      <name val="Arial CE"/>
      <family val="2"/>
    </font>
    <font>
      <sz val="10"/>
      <color indexed="8"/>
      <name val="Times New Roman CE"/>
      <family val="1"/>
    </font>
    <font>
      <sz val="10"/>
      <name val="Times New Roman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10"/>
      <name val="Times New Roman"/>
      <family val="1"/>
    </font>
    <font>
      <sz val="10"/>
      <name val="Times New Roman CE"/>
      <family val="1"/>
    </font>
    <font>
      <sz val="9"/>
      <color indexed="8"/>
      <name val="Times New Roman CE"/>
      <family val="1"/>
    </font>
    <font>
      <sz val="8"/>
      <color indexed="8"/>
      <name val="Times New Roman CE"/>
      <family val="1"/>
    </font>
    <font>
      <sz val="9"/>
      <name val="Times New Roman"/>
      <family val="1"/>
    </font>
    <font>
      <b/>
      <sz val="9"/>
      <color indexed="8"/>
      <name val="Times New Roman CE"/>
      <family val="1"/>
    </font>
    <font>
      <sz val="9"/>
      <name val="Arial"/>
      <family val="2"/>
    </font>
    <font>
      <b/>
      <sz val="8"/>
      <name val="Times New Roman"/>
      <family val="1"/>
    </font>
    <font>
      <b/>
      <sz val="16"/>
      <color indexed="8"/>
      <name val="Times New Roman CE"/>
      <family val="1"/>
    </font>
    <font>
      <sz val="14"/>
      <color indexed="8"/>
      <name val="Times New Roman CE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10"/>
      <name val="Times New Roman CE"/>
      <family val="1"/>
    </font>
    <font>
      <b/>
      <sz val="8"/>
      <color indexed="8"/>
      <name val="Times New Roman CE"/>
      <family val="1"/>
    </font>
    <font>
      <sz val="8.5"/>
      <name val="Times New Roman"/>
      <family val="1"/>
    </font>
    <font>
      <b/>
      <sz val="16"/>
      <color indexed="8"/>
      <name val="Times New Roman"/>
      <family val="1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Times New Roman C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 CE"/>
      <family val="1"/>
    </font>
    <font>
      <b/>
      <sz val="8"/>
      <color theme="1"/>
      <name val="Times New Roman CE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/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7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28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>
      <alignment/>
      <protection/>
    </xf>
    <xf numFmtId="0" fontId="54" fillId="26" borderId="1" applyNumberFormat="0" applyAlignment="0" applyProtection="0"/>
    <xf numFmtId="9" fontId="0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1" borderId="0" applyNumberFormat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51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51" applyFont="1" applyBorder="1" applyAlignment="1">
      <alignment horizontal="left" vertical="center"/>
      <protection/>
    </xf>
    <xf numFmtId="0" fontId="5" fillId="0" borderId="11" xfId="51" applyFont="1" applyBorder="1" applyAlignment="1">
      <alignment horizontal="left" vertical="center"/>
      <protection/>
    </xf>
    <xf numFmtId="0" fontId="5" fillId="0" borderId="11" xfId="51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/>
    </xf>
    <xf numFmtId="0" fontId="17" fillId="0" borderId="14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7" fillId="0" borderId="15" xfId="0" applyFont="1" applyBorder="1" applyAlignment="1">
      <alignment/>
    </xf>
    <xf numFmtId="0" fontId="17" fillId="0" borderId="1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13" fillId="0" borderId="16" xfId="0" applyFont="1" applyFill="1" applyBorder="1" applyAlignment="1">
      <alignment/>
    </xf>
    <xf numFmtId="0" fontId="17" fillId="0" borderId="17" xfId="0" applyFont="1" applyBorder="1" applyAlignment="1">
      <alignment/>
    </xf>
    <xf numFmtId="0" fontId="6" fillId="0" borderId="0" xfId="0" applyFont="1" applyAlignment="1">
      <alignment horizontal="center"/>
    </xf>
    <xf numFmtId="0" fontId="1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51" applyFont="1" applyBorder="1" applyAlignment="1">
      <alignment/>
      <protection/>
    </xf>
    <xf numFmtId="0" fontId="16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0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top" wrapText="1"/>
    </xf>
    <xf numFmtId="0" fontId="8" fillId="0" borderId="18" xfId="0" applyFont="1" applyFill="1" applyBorder="1" applyAlignment="1">
      <alignment vertical="top" wrapText="1"/>
    </xf>
    <xf numFmtId="0" fontId="21" fillId="0" borderId="18" xfId="0" applyFont="1" applyFill="1" applyBorder="1" applyAlignment="1">
      <alignment vertical="center"/>
    </xf>
    <xf numFmtId="0" fontId="20" fillId="0" borderId="0" xfId="5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16" fillId="0" borderId="23" xfId="0" applyFont="1" applyBorder="1" applyAlignment="1">
      <alignment/>
    </xf>
    <xf numFmtId="0" fontId="8" fillId="0" borderId="24" xfId="0" applyFont="1" applyFill="1" applyBorder="1" applyAlignment="1">
      <alignment vertical="center" wrapText="1"/>
    </xf>
    <xf numFmtId="0" fontId="16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8" fillId="0" borderId="22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 wrapText="1"/>
    </xf>
    <xf numFmtId="0" fontId="8" fillId="0" borderId="25" xfId="0" applyFont="1" applyFill="1" applyBorder="1" applyAlignment="1">
      <alignment vertical="top" wrapText="1"/>
    </xf>
    <xf numFmtId="0" fontId="8" fillId="0" borderId="26" xfId="0" applyFont="1" applyFill="1" applyBorder="1" applyAlignment="1">
      <alignment/>
    </xf>
    <xf numFmtId="0" fontId="8" fillId="0" borderId="26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9" fontId="11" fillId="0" borderId="18" xfId="53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>
      <alignment vertical="top" wrapText="1"/>
    </xf>
    <xf numFmtId="0" fontId="23" fillId="0" borderId="0" xfId="0" applyFont="1" applyAlignment="1">
      <alignment/>
    </xf>
    <xf numFmtId="0" fontId="24" fillId="0" borderId="18" xfId="0" applyFont="1" applyBorder="1" applyAlignment="1">
      <alignment horizontal="center"/>
    </xf>
    <xf numFmtId="0" fontId="8" fillId="0" borderId="18" xfId="0" applyFont="1" applyFill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8" fillId="0" borderId="18" xfId="0" applyFont="1" applyFill="1" applyBorder="1" applyAlignment="1">
      <alignment vertical="top" wrapText="1"/>
    </xf>
    <xf numFmtId="0" fontId="16" fillId="0" borderId="18" xfId="0" applyFont="1" applyFill="1" applyBorder="1" applyAlignment="1">
      <alignment vertical="center" wrapText="1"/>
    </xf>
    <xf numFmtId="0" fontId="6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8" fillId="0" borderId="26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8" fillId="0" borderId="31" xfId="0" applyFont="1" applyFill="1" applyBorder="1" applyAlignment="1">
      <alignment horizontal="center" vertical="center" textRotation="90"/>
    </xf>
    <xf numFmtId="0" fontId="8" fillId="0" borderId="13" xfId="0" applyFont="1" applyFill="1" applyBorder="1" applyAlignment="1">
      <alignment horizontal="center" vertical="center" textRotation="90"/>
    </xf>
    <xf numFmtId="0" fontId="9" fillId="0" borderId="32" xfId="0" applyFont="1" applyFill="1" applyBorder="1" applyAlignment="1">
      <alignment horizontal="center" textRotation="90"/>
    </xf>
    <xf numFmtId="0" fontId="9" fillId="0" borderId="33" xfId="0" applyFont="1" applyFill="1" applyBorder="1" applyAlignment="1">
      <alignment horizontal="center" textRotation="90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/>
    </xf>
    <xf numFmtId="0" fontId="13" fillId="0" borderId="38" xfId="0" applyFont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20" fillId="0" borderId="41" xfId="51" applyFont="1" applyBorder="1" applyAlignment="1">
      <alignment horizontal="center" vertical="center" wrapText="1"/>
      <protection/>
    </xf>
    <xf numFmtId="0" fontId="20" fillId="0" borderId="27" xfId="51" applyFont="1" applyBorder="1" applyAlignment="1">
      <alignment horizontal="center" vertical="center" wrapText="1"/>
      <protection/>
    </xf>
    <xf numFmtId="0" fontId="20" fillId="0" borderId="42" xfId="51" applyFont="1" applyBorder="1" applyAlignment="1">
      <alignment horizontal="center" vertical="center" wrapText="1"/>
      <protection/>
    </xf>
    <xf numFmtId="0" fontId="20" fillId="0" borderId="43" xfId="51" applyFont="1" applyBorder="1" applyAlignment="1">
      <alignment horizontal="center" vertical="center" wrapText="1"/>
      <protection/>
    </xf>
    <xf numFmtId="0" fontId="20" fillId="0" borderId="44" xfId="51" applyFont="1" applyBorder="1" applyAlignment="1">
      <alignment horizontal="center" vertical="center" wrapText="1"/>
      <protection/>
    </xf>
    <xf numFmtId="0" fontId="20" fillId="0" borderId="45" xfId="51" applyFont="1" applyBorder="1" applyAlignment="1">
      <alignment horizontal="center" vertical="center" wrapText="1"/>
      <protection/>
    </xf>
    <xf numFmtId="0" fontId="61" fillId="0" borderId="41" xfId="51" applyFont="1" applyBorder="1" applyAlignment="1">
      <alignment horizontal="center" vertical="center" wrapText="1"/>
      <protection/>
    </xf>
    <xf numFmtId="0" fontId="61" fillId="0" borderId="27" xfId="51" applyFont="1" applyBorder="1" applyAlignment="1">
      <alignment horizontal="center" vertical="center" wrapText="1"/>
      <protection/>
    </xf>
    <xf numFmtId="0" fontId="61" fillId="0" borderId="43" xfId="51" applyFont="1" applyBorder="1" applyAlignment="1">
      <alignment horizontal="center" vertical="center" wrapText="1"/>
      <protection/>
    </xf>
    <xf numFmtId="0" fontId="61" fillId="0" borderId="44" xfId="51" applyFont="1" applyBorder="1" applyAlignment="1">
      <alignment horizontal="center" vertical="center" wrapText="1"/>
      <protection/>
    </xf>
    <xf numFmtId="0" fontId="4" fillId="0" borderId="4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stacjonarne I stopnia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4.421875" style="1" customWidth="1"/>
    <col min="2" max="2" width="36.00390625" style="2" customWidth="1"/>
    <col min="3" max="3" width="5.421875" style="3" customWidth="1"/>
    <col min="4" max="5" width="4.421875" style="3" customWidth="1"/>
    <col min="6" max="6" width="4.57421875" style="3" customWidth="1"/>
    <col min="7" max="7" width="4.421875" style="3" customWidth="1"/>
    <col min="8" max="8" width="5.00390625" style="3" customWidth="1"/>
    <col min="9" max="10" width="3.57421875" style="3" customWidth="1"/>
    <col min="11" max="12" width="3.57421875" style="4" customWidth="1"/>
    <col min="13" max="14" width="3.57421875" style="1" customWidth="1"/>
    <col min="15" max="15" width="4.421875" style="1" customWidth="1"/>
    <col min="16" max="18" width="3.57421875" style="1" customWidth="1"/>
    <col min="19" max="19" width="4.140625" style="5" customWidth="1"/>
    <col min="20" max="20" width="35.140625" style="5" customWidth="1"/>
    <col min="21" max="21" width="2.421875" style="5" customWidth="1"/>
    <col min="22" max="22" width="4.8515625" style="5" customWidth="1"/>
    <col min="23" max="23" width="36.421875" style="5" customWidth="1"/>
    <col min="24" max="24" width="5.140625" style="0" customWidth="1"/>
  </cols>
  <sheetData>
    <row r="1" spans="1:23" s="56" customFormat="1" ht="12.75">
      <c r="A1" s="103"/>
      <c r="B1" s="104"/>
      <c r="C1" s="105"/>
      <c r="D1" s="105"/>
      <c r="E1" s="105"/>
      <c r="F1" s="105"/>
      <c r="G1" s="105"/>
      <c r="H1" s="105"/>
      <c r="I1" s="105"/>
      <c r="J1" s="105"/>
      <c r="K1" s="106"/>
      <c r="L1" s="106"/>
      <c r="M1" s="103"/>
      <c r="N1" s="103"/>
      <c r="O1" s="103"/>
      <c r="P1" s="103"/>
      <c r="Q1" s="1"/>
      <c r="R1" s="1"/>
      <c r="S1" s="21"/>
      <c r="T1" s="21"/>
      <c r="U1" s="21"/>
      <c r="V1" s="21"/>
      <c r="W1" s="21"/>
    </row>
    <row r="2" spans="1:21" ht="12.75">
      <c r="A2" s="102"/>
      <c r="C2" s="6" t="s">
        <v>0</v>
      </c>
      <c r="S2" s="11"/>
      <c r="T2" s="12" t="s">
        <v>96</v>
      </c>
      <c r="U2" s="5" t="s">
        <v>4</v>
      </c>
    </row>
    <row r="3" spans="1:20" ht="12.75">
      <c r="A3" s="6"/>
      <c r="B3" s="6"/>
      <c r="C3" s="6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1"/>
      <c r="T3" s="11"/>
    </row>
    <row r="4" spans="1:2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11"/>
      <c r="T4" s="12" t="s">
        <v>95</v>
      </c>
      <c r="U4" s="5" t="s">
        <v>90</v>
      </c>
    </row>
    <row r="5" spans="1:18" ht="12.75">
      <c r="A5" s="7"/>
      <c r="B5" s="58" t="s">
        <v>93</v>
      </c>
      <c r="C5" s="45"/>
      <c r="D5" s="45"/>
      <c r="E5" s="45"/>
      <c r="F5" s="45"/>
      <c r="G5" s="45"/>
      <c r="H5" s="45"/>
      <c r="I5" s="45"/>
      <c r="J5" s="45"/>
      <c r="K5" s="6"/>
      <c r="L5" s="6"/>
      <c r="M5" s="6"/>
      <c r="N5" s="6"/>
      <c r="O5" s="6"/>
      <c r="P5" s="6"/>
      <c r="Q5" s="6"/>
      <c r="R5" s="6"/>
    </row>
    <row r="6" spans="1:23" ht="12.75">
      <c r="A6" s="7"/>
      <c r="B6" s="45" t="s">
        <v>2</v>
      </c>
      <c r="C6" s="45"/>
      <c r="D6" s="45"/>
      <c r="E6" s="45"/>
      <c r="F6" s="45"/>
      <c r="G6" s="45"/>
      <c r="H6" s="45"/>
      <c r="I6" s="45"/>
      <c r="J6" s="45"/>
      <c r="K6" s="6"/>
      <c r="L6" s="6"/>
      <c r="M6" s="6"/>
      <c r="N6" s="6"/>
      <c r="O6" s="6"/>
      <c r="P6" s="6"/>
      <c r="Q6" s="6"/>
      <c r="R6" s="6"/>
      <c r="S6" s="34"/>
      <c r="T6" s="46" t="s">
        <v>12</v>
      </c>
      <c r="U6" s="46"/>
      <c r="V6" s="17"/>
      <c r="W6" s="46" t="s">
        <v>13</v>
      </c>
    </row>
    <row r="7" spans="1:23" ht="12.75">
      <c r="A7" s="7"/>
      <c r="B7" s="45" t="s">
        <v>3</v>
      </c>
      <c r="C7" s="45"/>
      <c r="D7" s="45"/>
      <c r="E7" s="45"/>
      <c r="F7" s="45"/>
      <c r="G7" s="45"/>
      <c r="H7" s="45"/>
      <c r="I7" s="45"/>
      <c r="J7" s="45"/>
      <c r="K7" s="6"/>
      <c r="L7" s="6"/>
      <c r="M7" s="6"/>
      <c r="N7" s="6"/>
      <c r="O7" s="6"/>
      <c r="P7" s="6"/>
      <c r="Q7" s="6"/>
      <c r="R7" s="6"/>
      <c r="V7" s="17"/>
      <c r="W7" s="17"/>
    </row>
    <row r="8" spans="1:23" ht="12.75">
      <c r="A8" s="7"/>
      <c r="B8" s="45" t="s">
        <v>87</v>
      </c>
      <c r="C8" s="45"/>
      <c r="D8" s="45"/>
      <c r="E8" s="45"/>
      <c r="F8" s="45"/>
      <c r="G8" s="45"/>
      <c r="H8" s="45"/>
      <c r="I8" s="45"/>
      <c r="J8" s="6"/>
      <c r="K8" s="6"/>
      <c r="L8" s="6"/>
      <c r="M8" s="6"/>
      <c r="N8" s="6"/>
      <c r="O8" s="6"/>
      <c r="P8" s="6"/>
      <c r="Q8" s="6"/>
      <c r="R8" s="6"/>
      <c r="S8" s="47">
        <v>1</v>
      </c>
      <c r="T8" s="48" t="s">
        <v>22</v>
      </c>
      <c r="V8" s="47">
        <v>1</v>
      </c>
      <c r="W8" s="81" t="s">
        <v>51</v>
      </c>
    </row>
    <row r="9" spans="1:23" ht="12.75">
      <c r="A9" s="8"/>
      <c r="B9" s="45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47">
        <v>2</v>
      </c>
      <c r="T9" s="48" t="s">
        <v>27</v>
      </c>
      <c r="V9" s="47">
        <v>2</v>
      </c>
      <c r="W9" s="49" t="s">
        <v>72</v>
      </c>
    </row>
    <row r="10" spans="1:23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47">
        <v>3</v>
      </c>
      <c r="T10" s="49" t="s">
        <v>30</v>
      </c>
      <c r="V10" s="47">
        <v>3</v>
      </c>
      <c r="W10" s="50" t="s">
        <v>38</v>
      </c>
    </row>
    <row r="11" spans="1:23" ht="12.75">
      <c r="A11" s="101"/>
      <c r="S11" s="47">
        <v>4</v>
      </c>
      <c r="T11" s="49" t="s">
        <v>33</v>
      </c>
      <c r="V11" s="20"/>
      <c r="W11" s="44"/>
    </row>
    <row r="12" spans="1:22" ht="12.75">
      <c r="A12" s="101"/>
      <c r="B12" s="13"/>
      <c r="C12" s="10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47">
        <v>5</v>
      </c>
      <c r="T12" s="81" t="s">
        <v>75</v>
      </c>
      <c r="V12" s="20"/>
    </row>
    <row r="13" spans="1:22" ht="12.75">
      <c r="A13" s="101"/>
      <c r="B13" s="13"/>
      <c r="C13" s="10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20"/>
      <c r="T13" s="90"/>
      <c r="V13" s="20"/>
    </row>
    <row r="14" spans="1:22" ht="12.75">
      <c r="A14" s="107" t="s">
        <v>94</v>
      </c>
      <c r="B14" s="13"/>
      <c r="C14" s="15"/>
      <c r="D14" s="14"/>
      <c r="E14" s="13"/>
      <c r="F14" s="13"/>
      <c r="G14" s="13"/>
      <c r="H14" s="13"/>
      <c r="I14" s="14"/>
      <c r="J14" s="13"/>
      <c r="K14" s="13"/>
      <c r="L14" s="13"/>
      <c r="M14" s="13"/>
      <c r="N14" s="13"/>
      <c r="O14" s="13"/>
      <c r="P14" s="13"/>
      <c r="Q14" s="13"/>
      <c r="R14" s="13"/>
      <c r="V14" s="20"/>
    </row>
    <row r="15" spans="1:23" ht="12.75" customHeight="1">
      <c r="A15" s="110" t="s">
        <v>83</v>
      </c>
      <c r="B15" s="110" t="s">
        <v>5</v>
      </c>
      <c r="C15" s="113" t="s">
        <v>6</v>
      </c>
      <c r="D15" s="115" t="s">
        <v>7</v>
      </c>
      <c r="E15" s="119" t="s">
        <v>8</v>
      </c>
      <c r="F15" s="120"/>
      <c r="G15" s="120"/>
      <c r="H15" s="121"/>
      <c r="I15" s="117" t="s">
        <v>9</v>
      </c>
      <c r="J15" s="108" t="s">
        <v>10</v>
      </c>
      <c r="K15" s="122"/>
      <c r="L15" s="122"/>
      <c r="M15" s="109"/>
      <c r="N15" s="108" t="s">
        <v>11</v>
      </c>
      <c r="O15" s="109"/>
      <c r="P15" s="16"/>
      <c r="Q15" s="16"/>
      <c r="R15" s="16"/>
      <c r="V15" s="20"/>
      <c r="W15" s="82"/>
    </row>
    <row r="16" spans="1:23" ht="12.75">
      <c r="A16" s="110"/>
      <c r="B16" s="110"/>
      <c r="C16" s="113"/>
      <c r="D16" s="115"/>
      <c r="E16" s="136" t="s">
        <v>14</v>
      </c>
      <c r="F16" s="110" t="s">
        <v>15</v>
      </c>
      <c r="G16" s="110" t="s">
        <v>16</v>
      </c>
      <c r="H16" s="110" t="s">
        <v>86</v>
      </c>
      <c r="I16" s="117"/>
      <c r="J16" s="112" t="s">
        <v>17</v>
      </c>
      <c r="K16" s="112"/>
      <c r="L16" s="112" t="s">
        <v>18</v>
      </c>
      <c r="M16" s="112"/>
      <c r="N16" s="112" t="s">
        <v>19</v>
      </c>
      <c r="O16" s="112"/>
      <c r="P16" s="16"/>
      <c r="Q16" s="16"/>
      <c r="R16" s="16"/>
      <c r="V16" s="20"/>
      <c r="W16" s="21"/>
    </row>
    <row r="17" spans="1:23" ht="12.75">
      <c r="A17" s="110"/>
      <c r="B17" s="110"/>
      <c r="C17" s="114"/>
      <c r="D17" s="116"/>
      <c r="E17" s="137"/>
      <c r="F17" s="111"/>
      <c r="G17" s="111"/>
      <c r="H17" s="111"/>
      <c r="I17" s="118"/>
      <c r="J17" s="100" t="s">
        <v>20</v>
      </c>
      <c r="K17" s="70" t="s">
        <v>21</v>
      </c>
      <c r="L17" s="71" t="s">
        <v>20</v>
      </c>
      <c r="M17" s="71" t="s">
        <v>21</v>
      </c>
      <c r="N17" s="71" t="s">
        <v>20</v>
      </c>
      <c r="O17" s="71" t="s">
        <v>21</v>
      </c>
      <c r="P17" s="16"/>
      <c r="Q17" s="16"/>
      <c r="R17" s="16"/>
      <c r="V17" s="20"/>
      <c r="W17" s="21"/>
    </row>
    <row r="18" spans="1:23" ht="12.75">
      <c r="A18" s="59">
        <v>1</v>
      </c>
      <c r="B18" s="60" t="s">
        <v>23</v>
      </c>
      <c r="C18" s="72" t="s">
        <v>24</v>
      </c>
      <c r="D18" s="72">
        <v>6</v>
      </c>
      <c r="E18" s="73">
        <f>SUM(F18:G18)</f>
        <v>60</v>
      </c>
      <c r="F18" s="74" t="s">
        <v>25</v>
      </c>
      <c r="G18" s="74">
        <v>60</v>
      </c>
      <c r="H18" s="74" t="s">
        <v>25</v>
      </c>
      <c r="I18" s="74" t="s">
        <v>26</v>
      </c>
      <c r="J18" s="74"/>
      <c r="K18" s="74">
        <v>1</v>
      </c>
      <c r="L18" s="74"/>
      <c r="M18" s="74">
        <v>1</v>
      </c>
      <c r="N18" s="57"/>
      <c r="O18" s="57">
        <v>2</v>
      </c>
      <c r="P18" s="18"/>
      <c r="Q18" s="18"/>
      <c r="R18" s="18"/>
      <c r="S18" s="22"/>
      <c r="T18" s="22"/>
      <c r="U18" s="22"/>
      <c r="V18" s="22"/>
      <c r="W18" s="22"/>
    </row>
    <row r="19" spans="1:21" ht="12.75">
      <c r="A19" s="19">
        <v>2</v>
      </c>
      <c r="B19" s="61" t="s">
        <v>69</v>
      </c>
      <c r="C19" s="74" t="s">
        <v>28</v>
      </c>
      <c r="D19" s="74">
        <v>4</v>
      </c>
      <c r="E19" s="73">
        <f>SUM(F19:H19)</f>
        <v>60</v>
      </c>
      <c r="F19" s="74" t="s">
        <v>25</v>
      </c>
      <c r="G19" s="74">
        <f>(K19+M19+O19)*15</f>
        <v>60</v>
      </c>
      <c r="H19" s="74" t="s">
        <v>25</v>
      </c>
      <c r="I19" s="74" t="s">
        <v>29</v>
      </c>
      <c r="J19" s="74"/>
      <c r="K19" s="74">
        <v>2</v>
      </c>
      <c r="L19" s="74"/>
      <c r="M19" s="74">
        <v>2</v>
      </c>
      <c r="N19" s="57"/>
      <c r="O19" s="57"/>
      <c r="P19" s="18"/>
      <c r="Q19" s="18"/>
      <c r="R19" s="18"/>
      <c r="S19" s="11"/>
      <c r="T19" s="12" t="s">
        <v>96</v>
      </c>
      <c r="U19" s="5" t="s">
        <v>39</v>
      </c>
    </row>
    <row r="20" spans="1:20" ht="12.75">
      <c r="A20" s="19">
        <v>3</v>
      </c>
      <c r="B20" s="61" t="s">
        <v>31</v>
      </c>
      <c r="C20" s="72" t="s">
        <v>32</v>
      </c>
      <c r="D20" s="72">
        <v>5</v>
      </c>
      <c r="E20" s="73">
        <f aca="true" t="shared" si="0" ref="E20:E37">SUM(F20:H20)</f>
        <v>64</v>
      </c>
      <c r="F20" s="74">
        <f aca="true" t="shared" si="1" ref="F20:F26">(J20+L20+N20)*15</f>
        <v>30</v>
      </c>
      <c r="G20" s="74">
        <v>30</v>
      </c>
      <c r="H20" s="74">
        <v>4</v>
      </c>
      <c r="I20" s="74" t="s">
        <v>29</v>
      </c>
      <c r="J20" s="74">
        <v>2</v>
      </c>
      <c r="K20" s="74">
        <v>2</v>
      </c>
      <c r="L20" s="74"/>
      <c r="M20" s="74"/>
      <c r="N20" s="57"/>
      <c r="O20" s="57"/>
      <c r="P20" s="18"/>
      <c r="Q20" s="18"/>
      <c r="R20" s="18"/>
      <c r="S20" s="11"/>
      <c r="T20" s="11"/>
    </row>
    <row r="21" spans="1:24" ht="12.75">
      <c r="A21" s="19">
        <v>4</v>
      </c>
      <c r="B21" s="61" t="s">
        <v>34</v>
      </c>
      <c r="C21" s="72" t="s">
        <v>32</v>
      </c>
      <c r="D21" s="72">
        <v>4</v>
      </c>
      <c r="E21" s="73">
        <f t="shared" si="0"/>
        <v>49</v>
      </c>
      <c r="F21" s="74">
        <f t="shared" si="1"/>
        <v>15</v>
      </c>
      <c r="G21" s="74">
        <v>30</v>
      </c>
      <c r="H21" s="74">
        <v>4</v>
      </c>
      <c r="I21" s="74" t="s">
        <v>29</v>
      </c>
      <c r="J21" s="74">
        <v>1</v>
      </c>
      <c r="K21" s="74">
        <v>2</v>
      </c>
      <c r="L21" s="74"/>
      <c r="M21" s="74"/>
      <c r="N21" s="57"/>
      <c r="O21" s="57"/>
      <c r="P21" s="18"/>
      <c r="Q21" s="18"/>
      <c r="R21" s="18"/>
      <c r="S21" s="11"/>
      <c r="T21" s="12" t="s">
        <v>95</v>
      </c>
      <c r="U21" s="5" t="s">
        <v>92</v>
      </c>
      <c r="X21" s="23"/>
    </row>
    <row r="22" spans="1:24" ht="12.75">
      <c r="A22" s="19">
        <v>5</v>
      </c>
      <c r="B22" s="61" t="s">
        <v>35</v>
      </c>
      <c r="C22" s="72" t="s">
        <v>32</v>
      </c>
      <c r="D22" s="72">
        <v>5</v>
      </c>
      <c r="E22" s="73">
        <f t="shared" si="0"/>
        <v>64</v>
      </c>
      <c r="F22" s="74">
        <f t="shared" si="1"/>
        <v>30</v>
      </c>
      <c r="G22" s="74">
        <v>30</v>
      </c>
      <c r="H22" s="74">
        <v>4</v>
      </c>
      <c r="I22" s="74" t="s">
        <v>29</v>
      </c>
      <c r="J22" s="74">
        <v>2</v>
      </c>
      <c r="K22" s="74">
        <v>2</v>
      </c>
      <c r="L22" s="74"/>
      <c r="M22" s="74"/>
      <c r="N22" s="57"/>
      <c r="O22" s="57"/>
      <c r="P22" s="18"/>
      <c r="Q22" s="18"/>
      <c r="R22" s="18"/>
      <c r="X22" s="23"/>
    </row>
    <row r="23" spans="1:24" ht="12.75">
      <c r="A23" s="19">
        <v>6</v>
      </c>
      <c r="B23" s="61" t="s">
        <v>36</v>
      </c>
      <c r="C23" s="72" t="s">
        <v>37</v>
      </c>
      <c r="D23" s="72">
        <v>2</v>
      </c>
      <c r="E23" s="73">
        <f t="shared" si="0"/>
        <v>34</v>
      </c>
      <c r="F23" s="74">
        <f t="shared" si="1"/>
        <v>15</v>
      </c>
      <c r="G23" s="74">
        <v>15</v>
      </c>
      <c r="H23" s="74">
        <v>4</v>
      </c>
      <c r="I23" s="74" t="s">
        <v>29</v>
      </c>
      <c r="J23" s="74">
        <v>1</v>
      </c>
      <c r="K23" s="74">
        <v>1</v>
      </c>
      <c r="L23" s="74"/>
      <c r="M23" s="74"/>
      <c r="N23" s="57"/>
      <c r="O23" s="57"/>
      <c r="P23" s="18"/>
      <c r="Q23" s="18"/>
      <c r="R23" s="18"/>
      <c r="S23" s="34"/>
      <c r="T23" s="46" t="s">
        <v>12</v>
      </c>
      <c r="U23" s="46"/>
      <c r="V23" s="17"/>
      <c r="W23" s="46" t="s">
        <v>13</v>
      </c>
      <c r="X23" s="23"/>
    </row>
    <row r="24" spans="1:24" ht="12.75">
      <c r="A24" s="19">
        <v>7</v>
      </c>
      <c r="B24" s="62" t="s">
        <v>74</v>
      </c>
      <c r="C24" s="72" t="s">
        <v>37</v>
      </c>
      <c r="D24" s="153">
        <v>2</v>
      </c>
      <c r="E24" s="73">
        <f t="shared" si="0"/>
        <v>34</v>
      </c>
      <c r="F24" s="74">
        <f t="shared" si="1"/>
        <v>15</v>
      </c>
      <c r="G24" s="74">
        <v>15</v>
      </c>
      <c r="H24" s="74">
        <v>4</v>
      </c>
      <c r="I24" s="74" t="s">
        <v>29</v>
      </c>
      <c r="J24" s="74">
        <v>1</v>
      </c>
      <c r="K24" s="74">
        <v>1</v>
      </c>
      <c r="L24" s="74"/>
      <c r="M24" s="74"/>
      <c r="N24" s="57"/>
      <c r="O24" s="57"/>
      <c r="P24" s="18"/>
      <c r="Q24" s="18"/>
      <c r="R24" s="18"/>
      <c r="V24" s="17"/>
      <c r="W24" s="17"/>
      <c r="X24" s="23"/>
    </row>
    <row r="25" spans="1:24" ht="12.75">
      <c r="A25" s="19">
        <v>8</v>
      </c>
      <c r="B25" s="63" t="s">
        <v>70</v>
      </c>
      <c r="C25" s="72" t="s">
        <v>37</v>
      </c>
      <c r="D25" s="72">
        <v>4</v>
      </c>
      <c r="E25" s="73">
        <f t="shared" si="0"/>
        <v>49</v>
      </c>
      <c r="F25" s="74">
        <f t="shared" si="1"/>
        <v>15</v>
      </c>
      <c r="G25" s="74">
        <v>30</v>
      </c>
      <c r="H25" s="74">
        <v>4</v>
      </c>
      <c r="I25" s="74" t="s">
        <v>29</v>
      </c>
      <c r="J25" s="74">
        <v>1</v>
      </c>
      <c r="K25" s="74">
        <v>2</v>
      </c>
      <c r="L25" s="74"/>
      <c r="M25" s="74"/>
      <c r="N25" s="57"/>
      <c r="O25" s="57"/>
      <c r="P25" s="18"/>
      <c r="Q25" s="18"/>
      <c r="R25" s="18"/>
      <c r="S25" s="47">
        <v>1</v>
      </c>
      <c r="T25" s="48" t="s">
        <v>22</v>
      </c>
      <c r="V25" s="47">
        <v>1</v>
      </c>
      <c r="W25" s="50" t="s">
        <v>48</v>
      </c>
      <c r="X25" s="23"/>
    </row>
    <row r="26" spans="1:24" ht="12.75">
      <c r="A26" s="19">
        <v>9</v>
      </c>
      <c r="B26" s="64" t="s">
        <v>68</v>
      </c>
      <c r="C26" s="74" t="s">
        <v>37</v>
      </c>
      <c r="D26" s="75">
        <v>2</v>
      </c>
      <c r="E26" s="73">
        <f t="shared" si="0"/>
        <v>34</v>
      </c>
      <c r="F26" s="74">
        <f t="shared" si="1"/>
        <v>30</v>
      </c>
      <c r="G26" s="74" t="s">
        <v>25</v>
      </c>
      <c r="H26" s="74">
        <v>4</v>
      </c>
      <c r="I26" s="74" t="s">
        <v>25</v>
      </c>
      <c r="J26" s="74">
        <v>2</v>
      </c>
      <c r="K26" s="74"/>
      <c r="L26" s="74"/>
      <c r="M26" s="74"/>
      <c r="N26" s="57"/>
      <c r="O26" s="57"/>
      <c r="P26" s="18"/>
      <c r="Q26" s="18"/>
      <c r="R26" s="18"/>
      <c r="S26" s="47">
        <v>2</v>
      </c>
      <c r="T26" s="52" t="s">
        <v>71</v>
      </c>
      <c r="V26" s="47">
        <v>2</v>
      </c>
      <c r="W26" s="53" t="s">
        <v>51</v>
      </c>
      <c r="X26" s="23"/>
    </row>
    <row r="27" spans="1:24" ht="12.75">
      <c r="A27" s="149">
        <v>10</v>
      </c>
      <c r="B27" s="150" t="s">
        <v>91</v>
      </c>
      <c r="C27" s="76" t="s">
        <v>41</v>
      </c>
      <c r="D27" s="151">
        <v>1</v>
      </c>
      <c r="E27" s="152">
        <v>15</v>
      </c>
      <c r="F27" s="76" t="s">
        <v>25</v>
      </c>
      <c r="G27" s="76">
        <v>15</v>
      </c>
      <c r="H27" s="76" t="s">
        <v>25</v>
      </c>
      <c r="I27" s="76" t="s">
        <v>25</v>
      </c>
      <c r="J27" s="76"/>
      <c r="K27" s="76">
        <v>1</v>
      </c>
      <c r="L27" s="74"/>
      <c r="M27" s="74"/>
      <c r="N27" s="57"/>
      <c r="O27" s="57"/>
      <c r="P27" s="18"/>
      <c r="Q27" s="18"/>
      <c r="R27" s="18"/>
      <c r="S27" s="47">
        <v>3</v>
      </c>
      <c r="T27" s="52" t="s">
        <v>50</v>
      </c>
      <c r="V27" s="47">
        <v>3</v>
      </c>
      <c r="W27" s="50" t="s">
        <v>38</v>
      </c>
      <c r="X27" s="23"/>
    </row>
    <row r="28" spans="1:23" ht="12.75">
      <c r="A28" s="19">
        <v>11</v>
      </c>
      <c r="B28" s="61" t="s">
        <v>40</v>
      </c>
      <c r="C28" s="74" t="s">
        <v>41</v>
      </c>
      <c r="D28" s="74">
        <v>2</v>
      </c>
      <c r="E28" s="73">
        <v>45</v>
      </c>
      <c r="F28" s="74" t="s">
        <v>25</v>
      </c>
      <c r="G28" s="57" t="s">
        <v>25</v>
      </c>
      <c r="H28" s="74">
        <v>45</v>
      </c>
      <c r="I28" s="74" t="s">
        <v>42</v>
      </c>
      <c r="J28" s="74"/>
      <c r="K28" s="57" t="s">
        <v>85</v>
      </c>
      <c r="L28" s="74"/>
      <c r="M28" s="74"/>
      <c r="N28" s="57"/>
      <c r="O28" s="57"/>
      <c r="P28" s="18"/>
      <c r="Q28" s="18"/>
      <c r="R28" s="18"/>
      <c r="S28" s="47">
        <v>4</v>
      </c>
      <c r="T28" s="52" t="s">
        <v>88</v>
      </c>
      <c r="V28" s="20"/>
      <c r="W28" s="21"/>
    </row>
    <row r="29" spans="1:22" ht="12.75">
      <c r="A29" s="19">
        <v>12</v>
      </c>
      <c r="B29" s="65" t="s">
        <v>43</v>
      </c>
      <c r="C29" s="74" t="s">
        <v>32</v>
      </c>
      <c r="D29" s="74">
        <v>5</v>
      </c>
      <c r="E29" s="73">
        <f t="shared" si="0"/>
        <v>64</v>
      </c>
      <c r="F29" s="74">
        <f aca="true" t="shared" si="2" ref="F29:F35">(J29+L29+N29)*15</f>
        <v>30</v>
      </c>
      <c r="G29" s="74">
        <v>30</v>
      </c>
      <c r="H29" s="74">
        <v>4</v>
      </c>
      <c r="I29" s="74" t="s">
        <v>26</v>
      </c>
      <c r="J29" s="74"/>
      <c r="K29" s="74"/>
      <c r="L29" s="74">
        <v>2</v>
      </c>
      <c r="M29" s="74">
        <v>2</v>
      </c>
      <c r="N29" s="57"/>
      <c r="O29" s="57"/>
      <c r="P29" s="18"/>
      <c r="Q29" s="18"/>
      <c r="R29" s="18"/>
      <c r="S29" s="47">
        <v>5</v>
      </c>
      <c r="T29" s="52" t="s">
        <v>55</v>
      </c>
      <c r="V29" s="20"/>
    </row>
    <row r="30" spans="1:28" s="23" customFormat="1" ht="12.75">
      <c r="A30" s="19">
        <v>13</v>
      </c>
      <c r="B30" s="66" t="s">
        <v>44</v>
      </c>
      <c r="C30" s="57" t="s">
        <v>32</v>
      </c>
      <c r="D30" s="74">
        <v>5</v>
      </c>
      <c r="E30" s="73">
        <f t="shared" si="0"/>
        <v>64</v>
      </c>
      <c r="F30" s="74">
        <f t="shared" si="2"/>
        <v>30</v>
      </c>
      <c r="G30" s="74">
        <v>30</v>
      </c>
      <c r="H30" s="74">
        <v>4</v>
      </c>
      <c r="I30" s="74" t="s">
        <v>26</v>
      </c>
      <c r="J30" s="74"/>
      <c r="K30" s="74"/>
      <c r="L30" s="74">
        <v>2</v>
      </c>
      <c r="M30" s="74">
        <v>2</v>
      </c>
      <c r="N30" s="74"/>
      <c r="O30" s="76"/>
      <c r="P30" s="18"/>
      <c r="Q30" s="18"/>
      <c r="R30" s="18"/>
      <c r="S30" s="5"/>
      <c r="T30" s="5"/>
      <c r="U30" s="5"/>
      <c r="V30" s="20"/>
      <c r="W30" s="21"/>
      <c r="X30"/>
      <c r="Y30"/>
      <c r="Z30"/>
      <c r="AA30"/>
      <c r="AB30"/>
    </row>
    <row r="31" spans="1:28" s="23" customFormat="1" ht="12.75">
      <c r="A31" s="19">
        <v>14</v>
      </c>
      <c r="B31" s="66" t="s">
        <v>45</v>
      </c>
      <c r="C31" s="57" t="s">
        <v>32</v>
      </c>
      <c r="D31" s="74">
        <v>5</v>
      </c>
      <c r="E31" s="73">
        <f t="shared" si="0"/>
        <v>64</v>
      </c>
      <c r="F31" s="74">
        <f t="shared" si="2"/>
        <v>30</v>
      </c>
      <c r="G31" s="74">
        <v>30</v>
      </c>
      <c r="H31" s="74">
        <v>4</v>
      </c>
      <c r="I31" s="74" t="s">
        <v>26</v>
      </c>
      <c r="J31" s="74"/>
      <c r="K31" s="74"/>
      <c r="L31" s="74">
        <v>2</v>
      </c>
      <c r="M31" s="74">
        <v>2</v>
      </c>
      <c r="N31" s="74"/>
      <c r="O31" s="76"/>
      <c r="P31" s="24"/>
      <c r="Q31" s="24"/>
      <c r="R31" s="24"/>
      <c r="S31" s="5"/>
      <c r="T31" s="51"/>
      <c r="U31" s="5"/>
      <c r="V31" s="20"/>
      <c r="W31" s="21"/>
      <c r="X31"/>
      <c r="Y31"/>
      <c r="Z31"/>
      <c r="AA31"/>
      <c r="AB31"/>
    </row>
    <row r="32" spans="1:28" s="23" customFormat="1" ht="12.75">
      <c r="A32" s="19">
        <v>15</v>
      </c>
      <c r="B32" s="66" t="s">
        <v>46</v>
      </c>
      <c r="C32" s="57" t="s">
        <v>32</v>
      </c>
      <c r="D32" s="74">
        <v>5</v>
      </c>
      <c r="E32" s="73">
        <f t="shared" si="0"/>
        <v>64</v>
      </c>
      <c r="F32" s="74">
        <f t="shared" si="2"/>
        <v>30</v>
      </c>
      <c r="G32" s="74">
        <v>30</v>
      </c>
      <c r="H32" s="74">
        <v>4</v>
      </c>
      <c r="I32" s="74" t="s">
        <v>26</v>
      </c>
      <c r="J32" s="74"/>
      <c r="K32" s="74"/>
      <c r="L32" s="74">
        <v>2</v>
      </c>
      <c r="M32" s="74">
        <v>2</v>
      </c>
      <c r="N32" s="74"/>
      <c r="O32" s="76"/>
      <c r="P32" s="24"/>
      <c r="Q32" s="24"/>
      <c r="R32" s="24"/>
      <c r="S32" s="5"/>
      <c r="T32" s="5"/>
      <c r="U32" s="5"/>
      <c r="V32" s="5"/>
      <c r="W32" s="5"/>
      <c r="X32"/>
      <c r="Y32"/>
      <c r="Z32"/>
      <c r="AA32"/>
      <c r="AB32"/>
    </row>
    <row r="33" spans="1:28" s="23" customFormat="1" ht="12.75">
      <c r="A33" s="19">
        <v>16</v>
      </c>
      <c r="B33" s="66" t="s">
        <v>47</v>
      </c>
      <c r="C33" s="77" t="s">
        <v>32</v>
      </c>
      <c r="D33" s="72">
        <v>5</v>
      </c>
      <c r="E33" s="73">
        <f t="shared" si="0"/>
        <v>64</v>
      </c>
      <c r="F33" s="74">
        <f t="shared" si="2"/>
        <v>30</v>
      </c>
      <c r="G33" s="74">
        <v>30</v>
      </c>
      <c r="H33" s="74">
        <v>4</v>
      </c>
      <c r="I33" s="74" t="s">
        <v>26</v>
      </c>
      <c r="J33" s="74"/>
      <c r="K33" s="74"/>
      <c r="L33" s="74">
        <v>2</v>
      </c>
      <c r="M33" s="74">
        <v>2</v>
      </c>
      <c r="N33" s="74"/>
      <c r="O33" s="76"/>
      <c r="P33" s="24"/>
      <c r="Q33" s="24"/>
      <c r="R33" s="24"/>
      <c r="S33" s="11"/>
      <c r="T33" s="12" t="s">
        <v>96</v>
      </c>
      <c r="U33" s="5" t="s">
        <v>76</v>
      </c>
      <c r="V33" s="5"/>
      <c r="W33" s="5"/>
      <c r="X33"/>
      <c r="Y33"/>
      <c r="Z33"/>
      <c r="AA33"/>
      <c r="AB33"/>
    </row>
    <row r="34" spans="1:28" s="23" customFormat="1" ht="12.75">
      <c r="A34" s="19">
        <v>17</v>
      </c>
      <c r="B34" s="67" t="s">
        <v>49</v>
      </c>
      <c r="C34" s="77" t="s">
        <v>37</v>
      </c>
      <c r="D34" s="78">
        <v>2</v>
      </c>
      <c r="E34" s="73">
        <f t="shared" si="0"/>
        <v>34</v>
      </c>
      <c r="F34" s="74">
        <f t="shared" si="2"/>
        <v>15</v>
      </c>
      <c r="G34" s="74">
        <v>15</v>
      </c>
      <c r="H34" s="74">
        <v>4</v>
      </c>
      <c r="I34" s="74" t="s">
        <v>26</v>
      </c>
      <c r="J34" s="74"/>
      <c r="K34" s="74"/>
      <c r="L34" s="74">
        <v>1</v>
      </c>
      <c r="M34" s="74">
        <v>1</v>
      </c>
      <c r="N34" s="74"/>
      <c r="O34" s="57"/>
      <c r="P34" s="24"/>
      <c r="Q34" s="24"/>
      <c r="R34" s="24"/>
      <c r="S34" s="11"/>
      <c r="T34" s="11"/>
      <c r="U34" s="5"/>
      <c r="V34" s="5"/>
      <c r="W34" s="5"/>
      <c r="X34"/>
      <c r="Y34"/>
      <c r="Z34"/>
      <c r="AA34"/>
      <c r="AB34"/>
    </row>
    <row r="35" spans="1:28" s="23" customFormat="1" ht="12.75">
      <c r="A35" s="19">
        <v>18</v>
      </c>
      <c r="B35" s="68" t="s">
        <v>52</v>
      </c>
      <c r="C35" s="77" t="s">
        <v>37</v>
      </c>
      <c r="D35" s="72">
        <v>5</v>
      </c>
      <c r="E35" s="73">
        <f t="shared" si="0"/>
        <v>64</v>
      </c>
      <c r="F35" s="74">
        <f t="shared" si="2"/>
        <v>30</v>
      </c>
      <c r="G35" s="74">
        <v>30</v>
      </c>
      <c r="H35" s="74">
        <v>4</v>
      </c>
      <c r="I35" s="74" t="s">
        <v>26</v>
      </c>
      <c r="J35" s="74"/>
      <c r="K35" s="74"/>
      <c r="L35" s="74"/>
      <c r="M35" s="74"/>
      <c r="N35" s="74">
        <v>2</v>
      </c>
      <c r="O35" s="57">
        <v>2</v>
      </c>
      <c r="P35" s="18"/>
      <c r="Q35" s="18"/>
      <c r="R35" s="18"/>
      <c r="S35" s="11"/>
      <c r="T35" s="12" t="s">
        <v>95</v>
      </c>
      <c r="U35" s="5" t="s">
        <v>89</v>
      </c>
      <c r="V35" s="5"/>
      <c r="W35" s="5"/>
      <c r="X35"/>
      <c r="Y35"/>
      <c r="Z35"/>
      <c r="AA35"/>
      <c r="AB35"/>
    </row>
    <row r="36" spans="1:18" ht="12.75">
      <c r="A36" s="19">
        <v>19</v>
      </c>
      <c r="B36" s="68" t="s">
        <v>84</v>
      </c>
      <c r="C36" s="77" t="s">
        <v>41</v>
      </c>
      <c r="D36" s="72">
        <v>6</v>
      </c>
      <c r="E36" s="73">
        <f t="shared" si="0"/>
        <v>160</v>
      </c>
      <c r="F36" s="57" t="s">
        <v>25</v>
      </c>
      <c r="G36" s="57" t="s">
        <v>25</v>
      </c>
      <c r="H36" s="57">
        <v>160</v>
      </c>
      <c r="I36" s="57" t="s">
        <v>25</v>
      </c>
      <c r="J36" s="74"/>
      <c r="K36" s="74"/>
      <c r="L36" s="74"/>
      <c r="M36" s="74"/>
      <c r="N36" s="74"/>
      <c r="O36" s="57" t="s">
        <v>85</v>
      </c>
      <c r="P36" s="18"/>
      <c r="Q36" s="18"/>
      <c r="R36" s="18"/>
    </row>
    <row r="37" spans="1:24" ht="12.75">
      <c r="A37" s="19">
        <v>20</v>
      </c>
      <c r="B37" s="69" t="s">
        <v>53</v>
      </c>
      <c r="C37" s="77" t="s">
        <v>54</v>
      </c>
      <c r="D37" s="72">
        <v>15</v>
      </c>
      <c r="E37" s="73">
        <f t="shared" si="0"/>
        <v>60</v>
      </c>
      <c r="F37" s="74" t="s">
        <v>25</v>
      </c>
      <c r="G37" s="74" t="s">
        <v>25</v>
      </c>
      <c r="H37" s="74">
        <v>60</v>
      </c>
      <c r="I37" s="74" t="s">
        <v>25</v>
      </c>
      <c r="J37" s="74"/>
      <c r="K37" s="74"/>
      <c r="L37" s="74"/>
      <c r="M37" s="74"/>
      <c r="N37" s="74"/>
      <c r="O37" s="57" t="s">
        <v>85</v>
      </c>
      <c r="P37" s="18"/>
      <c r="Q37" s="18"/>
      <c r="R37" s="18"/>
      <c r="S37" s="34"/>
      <c r="T37" s="46" t="s">
        <v>12</v>
      </c>
      <c r="U37" s="46"/>
      <c r="V37" s="17"/>
      <c r="W37" s="46" t="s">
        <v>13</v>
      </c>
      <c r="X37" s="31"/>
    </row>
    <row r="38" spans="1:24" ht="12.75" customHeight="1">
      <c r="A38" s="123" t="s">
        <v>56</v>
      </c>
      <c r="B38" s="123"/>
      <c r="C38" s="124" t="s">
        <v>14</v>
      </c>
      <c r="D38" s="126">
        <f>SUM(D18:D37)</f>
        <v>90</v>
      </c>
      <c r="E38" s="128">
        <f>SUM(E18:E37)</f>
        <v>1146</v>
      </c>
      <c r="F38" s="79">
        <f>SUM(F18:F37)</f>
        <v>345</v>
      </c>
      <c r="G38" s="79">
        <f>SUM(G18:G37)</f>
        <v>480</v>
      </c>
      <c r="H38" s="79">
        <f>SUM(H18:H37)</f>
        <v>321</v>
      </c>
      <c r="I38" s="130" t="s">
        <v>57</v>
      </c>
      <c r="J38" s="79">
        <f aca="true" t="shared" si="3" ref="J38:O38">SUM(J18:J37)</f>
        <v>10</v>
      </c>
      <c r="K38" s="79">
        <f t="shared" si="3"/>
        <v>14</v>
      </c>
      <c r="L38" s="79">
        <f t="shared" si="3"/>
        <v>11</v>
      </c>
      <c r="M38" s="79">
        <f t="shared" si="3"/>
        <v>14</v>
      </c>
      <c r="N38" s="79">
        <f t="shared" si="3"/>
        <v>2</v>
      </c>
      <c r="O38" s="79">
        <f t="shared" si="3"/>
        <v>4</v>
      </c>
      <c r="P38" s="25"/>
      <c r="Q38" s="25"/>
      <c r="R38" s="25"/>
      <c r="V38" s="17"/>
      <c r="W38" s="17"/>
      <c r="X38" s="46"/>
    </row>
    <row r="39" spans="1:23" ht="12.75" customHeight="1">
      <c r="A39" s="123"/>
      <c r="B39" s="123"/>
      <c r="C39" s="125"/>
      <c r="D39" s="127"/>
      <c r="E39" s="129"/>
      <c r="F39" s="80">
        <f>F38/E38</f>
        <v>0.3010471204188482</v>
      </c>
      <c r="G39" s="80">
        <f>G38/E38</f>
        <v>0.418848167539267</v>
      </c>
      <c r="H39" s="80">
        <f>H38/E38</f>
        <v>0.2801047120418848</v>
      </c>
      <c r="I39" s="131"/>
      <c r="J39" s="132">
        <f>SUM(J38:K38)</f>
        <v>24</v>
      </c>
      <c r="K39" s="132"/>
      <c r="L39" s="132">
        <f>SUM(L38:M38)</f>
        <v>25</v>
      </c>
      <c r="M39" s="132"/>
      <c r="N39" s="132">
        <f>SUM(N38:O38)</f>
        <v>6</v>
      </c>
      <c r="O39" s="132"/>
      <c r="P39" s="25"/>
      <c r="Q39" s="25"/>
      <c r="R39" s="25"/>
      <c r="S39" s="85">
        <v>1</v>
      </c>
      <c r="T39" s="86" t="s">
        <v>79</v>
      </c>
      <c r="V39" s="85">
        <v>1</v>
      </c>
      <c r="W39" s="87" t="s">
        <v>77</v>
      </c>
    </row>
    <row r="40" spans="1:23" ht="12.75">
      <c r="A40" s="26" t="s">
        <v>58</v>
      </c>
      <c r="B40" s="27"/>
      <c r="C40" s="133" t="s">
        <v>59</v>
      </c>
      <c r="D40" s="133"/>
      <c r="E40" s="133"/>
      <c r="F40" s="134"/>
      <c r="G40" s="134"/>
      <c r="H40" s="133"/>
      <c r="I40" s="133"/>
      <c r="J40" s="135">
        <v>3</v>
      </c>
      <c r="K40" s="135"/>
      <c r="L40" s="135">
        <v>5</v>
      </c>
      <c r="M40" s="135"/>
      <c r="N40" s="135" t="s">
        <v>60</v>
      </c>
      <c r="O40" s="135"/>
      <c r="P40" s="6"/>
      <c r="Q40" s="6"/>
      <c r="R40" s="6"/>
      <c r="S40" s="83">
        <v>2</v>
      </c>
      <c r="T40" s="54" t="s">
        <v>78</v>
      </c>
      <c r="V40" s="85">
        <v>2</v>
      </c>
      <c r="W40" s="81" t="s">
        <v>51</v>
      </c>
    </row>
    <row r="41" spans="1:23" ht="12.75">
      <c r="A41" s="28" t="s">
        <v>61</v>
      </c>
      <c r="B41" s="29"/>
      <c r="C41" s="133" t="s">
        <v>62</v>
      </c>
      <c r="D41" s="133"/>
      <c r="E41" s="133"/>
      <c r="F41" s="133"/>
      <c r="G41" s="133"/>
      <c r="H41" s="133"/>
      <c r="I41" s="133"/>
      <c r="J41" s="148">
        <v>30</v>
      </c>
      <c r="K41" s="148"/>
      <c r="L41" s="148">
        <v>30</v>
      </c>
      <c r="M41" s="148"/>
      <c r="N41" s="148">
        <v>30</v>
      </c>
      <c r="O41" s="148"/>
      <c r="P41" s="6"/>
      <c r="Q41" s="6"/>
      <c r="R41" s="6"/>
      <c r="S41" s="83">
        <v>3</v>
      </c>
      <c r="T41" s="84" t="s">
        <v>80</v>
      </c>
      <c r="V41" s="83">
        <v>3</v>
      </c>
      <c r="W41" s="81" t="s">
        <v>75</v>
      </c>
    </row>
    <row r="42" spans="1:22" ht="22.5">
      <c r="A42" s="30" t="s">
        <v>63</v>
      </c>
      <c r="B42" s="29"/>
      <c r="C42" s="138" t="s">
        <v>73</v>
      </c>
      <c r="D42" s="139"/>
      <c r="E42" s="139"/>
      <c r="F42" s="139"/>
      <c r="G42" s="139"/>
      <c r="H42" s="139"/>
      <c r="I42" s="140"/>
      <c r="J42" s="144">
        <v>15</v>
      </c>
      <c r="K42" s="145"/>
      <c r="L42" s="144">
        <v>15</v>
      </c>
      <c r="M42" s="145"/>
      <c r="N42" s="138">
        <v>0</v>
      </c>
      <c r="O42" s="140"/>
      <c r="P42" s="55"/>
      <c r="Q42"/>
      <c r="R42" s="56"/>
      <c r="S42" s="85">
        <v>4</v>
      </c>
      <c r="T42" s="86" t="s">
        <v>81</v>
      </c>
      <c r="V42" s="20"/>
    </row>
    <row r="43" spans="1:23" ht="12.75">
      <c r="A43" s="28" t="s">
        <v>64</v>
      </c>
      <c r="B43" s="29"/>
      <c r="C43" s="141"/>
      <c r="D43" s="142"/>
      <c r="E43" s="142"/>
      <c r="F43" s="142"/>
      <c r="G43" s="142"/>
      <c r="H43" s="142"/>
      <c r="I43" s="143"/>
      <c r="J43" s="146"/>
      <c r="K43" s="147"/>
      <c r="L43" s="146"/>
      <c r="M43" s="147"/>
      <c r="N43" s="141"/>
      <c r="O43" s="143"/>
      <c r="P43" s="55"/>
      <c r="Q43"/>
      <c r="R43" s="56"/>
      <c r="S43" s="85">
        <v>5</v>
      </c>
      <c r="T43" s="86" t="s">
        <v>82</v>
      </c>
      <c r="V43" s="20"/>
      <c r="W43" s="21"/>
    </row>
    <row r="44" spans="1:18" ht="12.75">
      <c r="A44" s="28" t="s">
        <v>65</v>
      </c>
      <c r="B44" s="29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 s="56"/>
    </row>
    <row r="45" spans="1:20" ht="14.25" customHeight="1">
      <c r="A45" s="28" t="s">
        <v>66</v>
      </c>
      <c r="B45" s="29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 s="56"/>
      <c r="S45" s="11"/>
      <c r="T45" s="11"/>
    </row>
    <row r="46" spans="1:23" ht="15.75" customHeight="1">
      <c r="A46" s="32" t="s">
        <v>67</v>
      </c>
      <c r="B46" s="33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 s="56"/>
      <c r="S46" s="92"/>
      <c r="T46" s="93"/>
      <c r="U46" s="21"/>
      <c r="V46" s="21"/>
      <c r="W46" s="21"/>
    </row>
    <row r="47" spans="1:23" ht="12.75">
      <c r="A47" s="35"/>
      <c r="B47" s="35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 s="56"/>
      <c r="S47" s="21"/>
      <c r="T47" s="21"/>
      <c r="U47" s="21"/>
      <c r="V47" s="21"/>
      <c r="W47" s="21"/>
    </row>
    <row r="48" spans="1:20" ht="12.75">
      <c r="A48" s="36"/>
      <c r="B48" s="37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 s="56"/>
      <c r="S48" s="11"/>
      <c r="T48" s="11"/>
    </row>
    <row r="49" spans="1:24" ht="12.75">
      <c r="A49" s="38"/>
      <c r="B49" s="37"/>
      <c r="C49" s="40"/>
      <c r="D49" s="40"/>
      <c r="E49" s="39"/>
      <c r="S49" s="92"/>
      <c r="T49" s="93"/>
      <c r="U49" s="21"/>
      <c r="V49" s="21"/>
      <c r="W49" s="21"/>
      <c r="X49" s="56"/>
    </row>
    <row r="50" spans="1:24" ht="12.75">
      <c r="A50" s="36"/>
      <c r="B50" s="37"/>
      <c r="C50" s="41"/>
      <c r="D50" s="41"/>
      <c r="E50" s="41"/>
      <c r="F50" s="41"/>
      <c r="G50" s="41"/>
      <c r="H50" s="41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21"/>
      <c r="T50" s="21"/>
      <c r="U50" s="21"/>
      <c r="V50" s="21"/>
      <c r="W50" s="21"/>
      <c r="X50" s="94"/>
    </row>
    <row r="51" spans="1:24" ht="12.75">
      <c r="A51" s="36"/>
      <c r="B51" s="37"/>
      <c r="C51" s="42"/>
      <c r="D51" s="42"/>
      <c r="E51" s="42"/>
      <c r="F51" s="42"/>
      <c r="G51" s="42"/>
      <c r="H51" s="42"/>
      <c r="I51" s="2"/>
      <c r="J51" s="2"/>
      <c r="K51" s="43"/>
      <c r="L51" s="43"/>
      <c r="M51" s="43"/>
      <c r="N51" s="43"/>
      <c r="O51" s="43"/>
      <c r="P51" s="43"/>
      <c r="Q51" s="43"/>
      <c r="R51" s="43"/>
      <c r="S51" s="46"/>
      <c r="T51" s="46"/>
      <c r="U51" s="46"/>
      <c r="V51" s="88"/>
      <c r="W51" s="46"/>
      <c r="X51" s="46"/>
    </row>
    <row r="52" spans="1:24" ht="12.75">
      <c r="A52" s="36"/>
      <c r="B52" s="37"/>
      <c r="S52" s="21"/>
      <c r="T52" s="21"/>
      <c r="U52" s="21"/>
      <c r="V52" s="88"/>
      <c r="W52" s="88"/>
      <c r="X52" s="56"/>
    </row>
    <row r="53" spans="1:24" ht="12.75">
      <c r="A53" s="36"/>
      <c r="B53" s="37"/>
      <c r="S53" s="95"/>
      <c r="T53" s="96"/>
      <c r="U53" s="21"/>
      <c r="V53" s="95"/>
      <c r="W53" s="97"/>
      <c r="X53" s="56"/>
    </row>
    <row r="54" spans="19:24" ht="12.75">
      <c r="S54" s="89"/>
      <c r="T54" s="98"/>
      <c r="U54" s="21"/>
      <c r="V54" s="95"/>
      <c r="W54" s="90"/>
      <c r="X54" s="56"/>
    </row>
    <row r="55" spans="19:24" ht="12.75">
      <c r="S55" s="89"/>
      <c r="T55" s="91"/>
      <c r="U55" s="21"/>
      <c r="V55" s="89"/>
      <c r="W55" s="90"/>
      <c r="X55" s="56"/>
    </row>
    <row r="56" spans="19:24" ht="12.75">
      <c r="S56" s="95"/>
      <c r="T56" s="96"/>
      <c r="U56" s="21"/>
      <c r="V56" s="20"/>
      <c r="W56" s="21"/>
      <c r="X56" s="56"/>
    </row>
    <row r="57" spans="3:24" ht="12.75">
      <c r="C57" s="4"/>
      <c r="D57" s="4"/>
      <c r="E57" s="4"/>
      <c r="F57" s="4"/>
      <c r="G57" s="4"/>
      <c r="H57" s="4"/>
      <c r="I57" s="4"/>
      <c r="J57" s="4"/>
      <c r="L57" s="1"/>
      <c r="N57" s="4"/>
      <c r="S57" s="95"/>
      <c r="T57" s="96"/>
      <c r="U57" s="21"/>
      <c r="V57" s="20"/>
      <c r="W57" s="21"/>
      <c r="X57" s="56"/>
    </row>
    <row r="58" spans="19:24" ht="12.75">
      <c r="S58" s="21"/>
      <c r="T58" s="21"/>
      <c r="U58" s="21"/>
      <c r="V58" s="21"/>
      <c r="W58" s="21"/>
      <c r="X58" s="56"/>
    </row>
    <row r="59" spans="19:24" ht="15" customHeight="1">
      <c r="S59" s="21"/>
      <c r="T59" s="21"/>
      <c r="U59" s="21"/>
      <c r="V59" s="21"/>
      <c r="W59" s="21"/>
      <c r="X59" s="99"/>
    </row>
    <row r="61" ht="12.75">
      <c r="X61" s="23"/>
    </row>
    <row r="62" spans="19:24" ht="15.75" customHeight="1">
      <c r="S62" s="21"/>
      <c r="T62" s="21"/>
      <c r="U62" s="21"/>
      <c r="V62" s="21"/>
      <c r="W62" s="21"/>
      <c r="X62" s="56"/>
    </row>
    <row r="63" spans="19:24" ht="12.75">
      <c r="S63" s="21"/>
      <c r="T63" s="21"/>
      <c r="U63" s="21"/>
      <c r="V63" s="21"/>
      <c r="W63" s="21"/>
      <c r="X63" s="56"/>
    </row>
    <row r="64" spans="19:24" ht="12.75">
      <c r="S64" s="21"/>
      <c r="T64" s="21"/>
      <c r="U64" s="21"/>
      <c r="V64" s="21"/>
      <c r="W64" s="21"/>
      <c r="X64" s="56"/>
    </row>
    <row r="65" ht="13.5" customHeight="1"/>
    <row r="67" ht="12.75">
      <c r="X67" s="23"/>
    </row>
    <row r="68" ht="12.75">
      <c r="X68" s="23"/>
    </row>
    <row r="69" ht="12.75">
      <c r="X69" s="23"/>
    </row>
    <row r="70" ht="12.75">
      <c r="X70" s="23"/>
    </row>
  </sheetData>
  <sheetProtection selectLockedCells="1" selectUnlockedCells="1"/>
  <mergeCells count="35">
    <mergeCell ref="C42:I43"/>
    <mergeCell ref="J42:K43"/>
    <mergeCell ref="L42:M43"/>
    <mergeCell ref="N42:O43"/>
    <mergeCell ref="C41:I41"/>
    <mergeCell ref="J41:K41"/>
    <mergeCell ref="L41:M41"/>
    <mergeCell ref="N41:O41"/>
    <mergeCell ref="C40:I40"/>
    <mergeCell ref="J40:K40"/>
    <mergeCell ref="L40:M40"/>
    <mergeCell ref="N40:O40"/>
    <mergeCell ref="N16:O16"/>
    <mergeCell ref="L39:M39"/>
    <mergeCell ref="N39:O39"/>
    <mergeCell ref="E16:E17"/>
    <mergeCell ref="F16:F17"/>
    <mergeCell ref="J15:M15"/>
    <mergeCell ref="A38:B39"/>
    <mergeCell ref="C38:C39"/>
    <mergeCell ref="D38:D39"/>
    <mergeCell ref="E38:E39"/>
    <mergeCell ref="I38:I39"/>
    <mergeCell ref="J39:K39"/>
    <mergeCell ref="L16:M16"/>
    <mergeCell ref="N15:O15"/>
    <mergeCell ref="G16:G17"/>
    <mergeCell ref="J16:K16"/>
    <mergeCell ref="A15:A17"/>
    <mergeCell ref="B15:B17"/>
    <mergeCell ref="C15:C17"/>
    <mergeCell ref="D15:D17"/>
    <mergeCell ref="I15:I17"/>
    <mergeCell ref="E15:H15"/>
    <mergeCell ref="H16:H17"/>
  </mergeCells>
  <printOptions/>
  <pageMargins left="0.4330708661417323" right="0.2362204724409449" top="0.7480314960629921" bottom="0.7480314960629921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39" sqref="E39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</dc:creator>
  <cp:keywords/>
  <dc:description/>
  <cp:lastModifiedBy>Użytkownik systemu Windows</cp:lastModifiedBy>
  <cp:lastPrinted>2019-06-10T09:43:14Z</cp:lastPrinted>
  <dcterms:created xsi:type="dcterms:W3CDTF">2019-12-18T08:11:44Z</dcterms:created>
  <dcterms:modified xsi:type="dcterms:W3CDTF">2019-12-18T08:11:44Z</dcterms:modified>
  <cp:category/>
  <cp:version/>
  <cp:contentType/>
  <cp:contentStatus/>
</cp:coreProperties>
</file>