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ocuments\KASIA-LAPTOP\DZIEKANAT\programy 2020\Agrobiznes\"/>
    </mc:Choice>
  </mc:AlternateContent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Arkusz1!$A$1:$Q$40</definedName>
  </definedNames>
  <calcPr calcId="152511"/>
  <fileRecoveryPr repairLoad="1"/>
</workbook>
</file>

<file path=xl/calcChain.xml><?xml version="1.0" encoding="utf-8"?>
<calcChain xmlns="http://schemas.openxmlformats.org/spreadsheetml/2006/main">
  <c r="D21" i="1" l="1"/>
  <c r="E21" i="1"/>
  <c r="F24" i="1"/>
  <c r="F25" i="1"/>
  <c r="F32" i="1"/>
  <c r="J34" i="1"/>
  <c r="K34" i="1"/>
  <c r="L34" i="1"/>
  <c r="M34" i="1"/>
  <c r="N34" i="1"/>
  <c r="I34" i="1"/>
  <c r="E11" i="1"/>
  <c r="E12" i="1"/>
  <c r="E13" i="1"/>
  <c r="E14" i="1"/>
  <c r="E15" i="1"/>
  <c r="E16" i="1"/>
  <c r="E17" i="1"/>
  <c r="E19" i="1"/>
  <c r="E20" i="1"/>
  <c r="E22" i="1"/>
  <c r="G24" i="1"/>
  <c r="G25" i="1"/>
  <c r="E27" i="1"/>
  <c r="E28" i="1"/>
  <c r="E30" i="1"/>
  <c r="E31" i="1"/>
  <c r="G32" i="1"/>
  <c r="D11" i="1"/>
  <c r="D12" i="1"/>
  <c r="D13" i="1"/>
  <c r="D14" i="1"/>
  <c r="D15" i="1"/>
  <c r="D16" i="1"/>
  <c r="D17" i="1"/>
  <c r="D19" i="1"/>
  <c r="D20" i="1"/>
  <c r="D22" i="1"/>
  <c r="D23" i="1"/>
  <c r="D24" i="1"/>
  <c r="D25" i="1"/>
  <c r="D27" i="1"/>
  <c r="D28" i="1"/>
  <c r="D29" i="1"/>
  <c r="D30" i="1"/>
  <c r="D31" i="1"/>
  <c r="D32" i="1"/>
  <c r="D10" i="1"/>
  <c r="P34" i="1"/>
  <c r="Q34" i="1"/>
  <c r="O34" i="1"/>
  <c r="I35" i="1" l="1"/>
  <c r="E25" i="1"/>
  <c r="F34" i="1"/>
  <c r="E24" i="1"/>
  <c r="E32" i="1"/>
  <c r="M35" i="1"/>
  <c r="G34" i="1"/>
  <c r="K35" i="1"/>
  <c r="D34" i="1"/>
  <c r="E34" i="1" l="1"/>
</calcChain>
</file>

<file path=xl/sharedStrings.xml><?xml version="1.0" encoding="utf-8"?>
<sst xmlns="http://schemas.openxmlformats.org/spreadsheetml/2006/main" count="101" uniqueCount="54">
  <si>
    <t>L.p.</t>
  </si>
  <si>
    <t>Nazwa przedmiotu</t>
  </si>
  <si>
    <t>Wymiar godzinowy</t>
  </si>
  <si>
    <t>Suma</t>
  </si>
  <si>
    <t>Wyklady</t>
  </si>
  <si>
    <t>w</t>
  </si>
  <si>
    <t>ćw</t>
  </si>
  <si>
    <t>Język obcy</t>
  </si>
  <si>
    <t>Łącznie</t>
  </si>
  <si>
    <t>I sem.</t>
  </si>
  <si>
    <t>II sem.</t>
  </si>
  <si>
    <t>III sem.</t>
  </si>
  <si>
    <t xml:space="preserve">Przedmiot humanistyczny </t>
  </si>
  <si>
    <t xml:space="preserve">Seminarium magisterskie </t>
  </si>
  <si>
    <t>ECTS</t>
  </si>
  <si>
    <t>Tygodniowy wymiar godzin</t>
  </si>
  <si>
    <t>15 tygodni</t>
  </si>
  <si>
    <t>Ćwiczenia 
i seminaria</t>
  </si>
  <si>
    <t>Rodzaj ćw.</t>
  </si>
  <si>
    <t xml:space="preserve">Forma zaliczenia </t>
  </si>
  <si>
    <t>E</t>
  </si>
  <si>
    <t>Z</t>
  </si>
  <si>
    <t>Z/Z</t>
  </si>
  <si>
    <t>Punkty ECTS</t>
  </si>
  <si>
    <t>Analiza finansowa przedsiębiorstwa</t>
  </si>
  <si>
    <t>Zarządzanie przedsiębiorstwem w agrobiznesie</t>
  </si>
  <si>
    <t>Doświadczalnictwo rolnicze</t>
  </si>
  <si>
    <t>Rolnictwo precyzyjne</t>
  </si>
  <si>
    <t>Podstawy funkcjonowania obszarów wiejskich</t>
  </si>
  <si>
    <t>Ocena właściwości produktów żywnościowych</t>
  </si>
  <si>
    <t>Optymalizacja procesów produkcji</t>
  </si>
  <si>
    <t>Symulacja w procesach produkcji</t>
  </si>
  <si>
    <t>Międzynarodowy handel artykułami rolno-spożywczymi</t>
  </si>
  <si>
    <t>Rachunkowość elektroniczna</t>
  </si>
  <si>
    <t>Rynki finansowe w sektorze rolno-spożywczym</t>
  </si>
  <si>
    <t>Przedmioty do wyboru</t>
  </si>
  <si>
    <t>Metodyka opracowywania danych eksperymentalnych</t>
  </si>
  <si>
    <t>Skutki chemizacji rolnictwa</t>
  </si>
  <si>
    <t>Działalność turystyczna na terenach wiejskich</t>
  </si>
  <si>
    <t>Funkcjonowanie MŚP* w agrobiznesie</t>
  </si>
  <si>
    <t>* MŚP - małe i średnie przedsiębiorstwa</t>
  </si>
  <si>
    <t>Blok I Kształtowanie przestrzeni rolniczej</t>
  </si>
  <si>
    <t>Blok II Biogospodarka</t>
  </si>
  <si>
    <t xml:space="preserve">   Przedmiot do wyboru - blok I</t>
  </si>
  <si>
    <t xml:space="preserve">   Przedmiot do wyboru - blok II</t>
  </si>
  <si>
    <t>aud.</t>
  </si>
  <si>
    <t>sem.</t>
  </si>
  <si>
    <t>lab.</t>
  </si>
  <si>
    <t>Obowiązuje od roku akademickiego 2017/2018</t>
  </si>
  <si>
    <t>PLAN STUDIÓW DLA KIERUNKU Agrobiznes 
STUDIA II stopnia (MAGISTERSKIE) STACJONARNE 3-semestralne</t>
  </si>
  <si>
    <t>Praktyka dyplomowa IV tyg. Po I semestrze</t>
  </si>
  <si>
    <t>Zatwierdzony uchwałą nr  60/2017 Rady Wydziału Przyrodniczo-Technologicznego z 20 czerwca 2017 r.</t>
  </si>
  <si>
    <t>Innowacje</t>
  </si>
  <si>
    <t>Praca magisterska i egzamin magisterski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</si>
</sst>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238"/>
    </font>
    <font>
      <sz val="9"/>
      <color indexed="8"/>
      <name val="Arial CE"/>
      <charset val="238"/>
    </font>
    <font>
      <sz val="10"/>
      <color indexed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 CE"/>
      <charset val="238"/>
    </font>
    <font>
      <i/>
      <sz val="11"/>
      <color indexed="8"/>
      <name val="Arial CE"/>
      <charset val="238"/>
    </font>
    <font>
      <sz val="11"/>
      <name val="Times New Roman"/>
      <family val="1"/>
    </font>
    <font>
      <sz val="9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9"/>
      <color indexed="9"/>
      <name val="Arial CE"/>
      <charset val="238"/>
    </font>
    <font>
      <b/>
      <sz val="11"/>
      <name val="Times New Roman"/>
      <family val="1"/>
      <charset val="238"/>
    </font>
    <font>
      <i/>
      <sz val="11"/>
      <name val="Arial CE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Border="1"/>
    <xf numFmtId="0" fontId="11" fillId="0" borderId="1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/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1" fillId="0" borderId="1" xfId="0" applyFont="1" applyFill="1" applyBorder="1" applyAlignment="1">
      <alignment horizontal="center"/>
    </xf>
    <xf numFmtId="0" fontId="22" fillId="0" borderId="0" xfId="0" applyFont="1" applyFill="1"/>
    <xf numFmtId="0" fontId="20" fillId="0" borderId="0" xfId="0" applyFont="1" applyFill="1"/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18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3" fillId="0" borderId="0" xfId="0" applyFont="1" applyFill="1"/>
    <xf numFmtId="0" fontId="18" fillId="0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18" fillId="0" borderId="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/>
    </xf>
    <xf numFmtId="0" fontId="18" fillId="4" borderId="11" xfId="0" applyFont="1" applyFill="1" applyBorder="1"/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1" fontId="19" fillId="4" borderId="14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11" xfId="0" applyFont="1" applyFill="1" applyBorder="1" applyAlignment="1">
      <alignment horizontal="center"/>
    </xf>
    <xf numFmtId="0" fontId="9" fillId="4" borderId="14" xfId="0" applyFont="1" applyFill="1" applyBorder="1"/>
    <xf numFmtId="0" fontId="19" fillId="4" borderId="2" xfId="0" applyFont="1" applyFill="1" applyBorder="1" applyAlignment="1">
      <alignment horizontal="left" vertical="center" wrapText="1" indent="1"/>
    </xf>
    <xf numFmtId="0" fontId="9" fillId="4" borderId="0" xfId="0" applyFont="1" applyFill="1"/>
    <xf numFmtId="0" fontId="9" fillId="4" borderId="0" xfId="0" applyFont="1" applyFill="1" applyBorder="1"/>
    <xf numFmtId="0" fontId="18" fillId="4" borderId="2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7" xfId="0" applyFont="1" applyFill="1" applyBorder="1"/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40"/>
  <sheetViews>
    <sheetView tabSelected="1" topLeftCell="A11" zoomScaleNormal="100" workbookViewId="0">
      <selection activeCell="B27" sqref="B27"/>
    </sheetView>
  </sheetViews>
  <sheetFormatPr defaultColWidth="9.08984375" defaultRowHeight="12.5" x14ac:dyDescent="0.25"/>
  <cols>
    <col min="1" max="1" width="5.6328125" style="4" customWidth="1"/>
    <col min="2" max="2" width="48.08984375" style="5" customWidth="1"/>
    <col min="3" max="4" width="7.6328125" style="6" customWidth="1"/>
    <col min="5" max="5" width="7.08984375" style="1" customWidth="1"/>
    <col min="6" max="6" width="7.6328125" style="1" customWidth="1"/>
    <col min="7" max="7" width="7.36328125" style="1" customWidth="1"/>
    <col min="8" max="9" width="6.6328125" style="1" customWidth="1"/>
    <col min="10" max="11" width="6.36328125" style="1" customWidth="1"/>
    <col min="12" max="12" width="5.90625" style="1" customWidth="1"/>
    <col min="13" max="14" width="5.6328125" style="1" customWidth="1"/>
    <col min="15" max="15" width="7" style="1" customWidth="1"/>
    <col min="16" max="16" width="7.08984375" style="7" bestFit="1" customWidth="1"/>
    <col min="17" max="17" width="7.54296875" style="1" bestFit="1" customWidth="1"/>
    <col min="18" max="41" width="9.08984375" style="1"/>
    <col min="42" max="16384" width="9.08984375" style="24"/>
  </cols>
  <sheetData>
    <row r="1" spans="1:168" s="18" customFormat="1" ht="33.75" customHeight="1" x14ac:dyDescent="0.2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68" s="18" customFormat="1" ht="8.2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68" s="18" customFormat="1" ht="15" customHeight="1" x14ac:dyDescent="0.25">
      <c r="A3" s="17"/>
      <c r="B3" s="86" t="s">
        <v>51</v>
      </c>
      <c r="C3" s="85"/>
      <c r="D3" s="85"/>
      <c r="E3" s="85"/>
      <c r="F3" s="17"/>
      <c r="G3" s="17"/>
      <c r="H3" s="17"/>
      <c r="I3" s="17"/>
      <c r="J3" s="117"/>
      <c r="K3" s="117"/>
      <c r="L3" s="117"/>
      <c r="M3" s="117"/>
      <c r="N3" s="17"/>
      <c r="O3" s="17"/>
      <c r="P3" s="17"/>
      <c r="Q3" s="17"/>
    </row>
    <row r="4" spans="1:168" s="18" customFormat="1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8" s="18" customFormat="1" ht="15" customHeight="1" thickBot="1" x14ac:dyDescent="0.3">
      <c r="A5" s="17"/>
      <c r="B5" s="63" t="s">
        <v>48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68" s="11" customFormat="1" ht="16.5" customHeight="1" thickTop="1" x14ac:dyDescent="0.3">
      <c r="A6" s="118" t="s">
        <v>0</v>
      </c>
      <c r="B6" s="118" t="s">
        <v>1</v>
      </c>
      <c r="C6" s="121" t="s">
        <v>19</v>
      </c>
      <c r="D6" s="126" t="s">
        <v>14</v>
      </c>
      <c r="E6" s="131" t="s">
        <v>2</v>
      </c>
      <c r="F6" s="132"/>
      <c r="G6" s="133"/>
      <c r="H6" s="126" t="s">
        <v>18</v>
      </c>
      <c r="I6" s="119" t="s">
        <v>15</v>
      </c>
      <c r="J6" s="119"/>
      <c r="K6" s="119"/>
      <c r="L6" s="119"/>
      <c r="M6" s="119"/>
      <c r="N6" s="120"/>
      <c r="O6" s="99" t="s">
        <v>23</v>
      </c>
      <c r="P6" s="99"/>
      <c r="Q6" s="100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</row>
    <row r="7" spans="1:168" s="11" customFormat="1" ht="15.75" customHeight="1" x14ac:dyDescent="0.25">
      <c r="A7" s="113"/>
      <c r="B7" s="113"/>
      <c r="C7" s="122"/>
      <c r="D7" s="127"/>
      <c r="E7" s="105" t="s">
        <v>3</v>
      </c>
      <c r="F7" s="96" t="s">
        <v>4</v>
      </c>
      <c r="G7" s="105" t="s">
        <v>17</v>
      </c>
      <c r="H7" s="129"/>
      <c r="I7" s="19" t="s">
        <v>9</v>
      </c>
      <c r="J7" s="19"/>
      <c r="K7" s="19" t="s">
        <v>10</v>
      </c>
      <c r="L7" s="19"/>
      <c r="M7" s="19" t="s">
        <v>11</v>
      </c>
      <c r="N7" s="26"/>
      <c r="O7" s="101"/>
      <c r="P7" s="101"/>
      <c r="Q7" s="10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</row>
    <row r="8" spans="1:168" s="11" customFormat="1" ht="17.25" customHeight="1" x14ac:dyDescent="0.3">
      <c r="A8" s="113"/>
      <c r="B8" s="113"/>
      <c r="C8" s="122"/>
      <c r="D8" s="127"/>
      <c r="E8" s="106"/>
      <c r="F8" s="97"/>
      <c r="G8" s="106"/>
      <c r="H8" s="129"/>
      <c r="I8" s="103" t="s">
        <v>16</v>
      </c>
      <c r="J8" s="103"/>
      <c r="K8" s="103" t="s">
        <v>16</v>
      </c>
      <c r="L8" s="103"/>
      <c r="M8" s="103" t="s">
        <v>16</v>
      </c>
      <c r="N8" s="104"/>
      <c r="O8" s="124" t="s">
        <v>9</v>
      </c>
      <c r="P8" s="88" t="s">
        <v>10</v>
      </c>
      <c r="Q8" s="88" t="s">
        <v>11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s="11" customFormat="1" ht="27.9" customHeight="1" thickBot="1" x14ac:dyDescent="0.35">
      <c r="A9" s="113"/>
      <c r="B9" s="113"/>
      <c r="C9" s="123"/>
      <c r="D9" s="128"/>
      <c r="E9" s="107"/>
      <c r="F9" s="98"/>
      <c r="G9" s="107"/>
      <c r="H9" s="130"/>
      <c r="I9" s="20" t="s">
        <v>5</v>
      </c>
      <c r="J9" s="20" t="s">
        <v>6</v>
      </c>
      <c r="K9" s="20" t="s">
        <v>5</v>
      </c>
      <c r="L9" s="20" t="s">
        <v>6</v>
      </c>
      <c r="M9" s="20" t="s">
        <v>5</v>
      </c>
      <c r="N9" s="25" t="s">
        <v>6</v>
      </c>
      <c r="O9" s="125"/>
      <c r="P9" s="89"/>
      <c r="Q9" s="8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s="10" customFormat="1" ht="12.9" customHeight="1" thickTop="1" x14ac:dyDescent="0.35">
      <c r="A10" s="35">
        <v>1</v>
      </c>
      <c r="B10" s="36">
        <v>2</v>
      </c>
      <c r="C10" s="61">
        <v>4</v>
      </c>
      <c r="D10" s="38">
        <f>SUM(O11:Q11)</f>
        <v>3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53">
        <v>14</v>
      </c>
      <c r="O10" s="57">
        <v>15</v>
      </c>
      <c r="P10" s="37">
        <v>16</v>
      </c>
      <c r="Q10" s="39">
        <v>17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</row>
    <row r="11" spans="1:168" s="11" customFormat="1" ht="12.9" customHeight="1" x14ac:dyDescent="0.3">
      <c r="A11" s="27">
        <v>1</v>
      </c>
      <c r="B11" s="40" t="s">
        <v>24</v>
      </c>
      <c r="C11" s="62" t="s">
        <v>20</v>
      </c>
      <c r="D11" s="42">
        <f>SUM(O11:Q11)</f>
        <v>3</v>
      </c>
      <c r="E11" s="27">
        <f>F11+G11</f>
        <v>45</v>
      </c>
      <c r="F11" s="27">
        <v>15</v>
      </c>
      <c r="G11" s="27">
        <v>30</v>
      </c>
      <c r="H11" s="41" t="s">
        <v>47</v>
      </c>
      <c r="I11" s="41">
        <v>1</v>
      </c>
      <c r="J11" s="41">
        <v>2</v>
      </c>
      <c r="K11" s="41"/>
      <c r="L11" s="41"/>
      <c r="M11" s="41"/>
      <c r="N11" s="54"/>
      <c r="O11" s="74">
        <v>3</v>
      </c>
      <c r="P11" s="29"/>
      <c r="Q11" s="2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</row>
    <row r="12" spans="1:168" s="11" customFormat="1" ht="12.9" customHeight="1" x14ac:dyDescent="0.3">
      <c r="A12" s="27">
        <v>2</v>
      </c>
      <c r="B12" s="40" t="s">
        <v>25</v>
      </c>
      <c r="C12" s="62" t="s">
        <v>20</v>
      </c>
      <c r="D12" s="42">
        <f t="shared" ref="D12:D32" si="0">SUM(O12:Q12)</f>
        <v>3</v>
      </c>
      <c r="E12" s="27">
        <f t="shared" ref="E12:E22" si="1">F12+G12</f>
        <v>45</v>
      </c>
      <c r="F12" s="27">
        <v>15</v>
      </c>
      <c r="G12" s="27">
        <v>30</v>
      </c>
      <c r="H12" s="27" t="s">
        <v>47</v>
      </c>
      <c r="I12" s="41">
        <v>1</v>
      </c>
      <c r="J12" s="41">
        <v>2</v>
      </c>
      <c r="K12" s="27"/>
      <c r="L12" s="27"/>
      <c r="M12" s="27"/>
      <c r="N12" s="55"/>
      <c r="O12" s="74">
        <v>3</v>
      </c>
      <c r="P12" s="30"/>
      <c r="Q12" s="3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</row>
    <row r="13" spans="1:168" s="11" customFormat="1" ht="12.9" customHeight="1" x14ac:dyDescent="0.3">
      <c r="A13" s="27">
        <v>3</v>
      </c>
      <c r="B13" s="44" t="s">
        <v>39</v>
      </c>
      <c r="C13" s="62" t="s">
        <v>20</v>
      </c>
      <c r="D13" s="42">
        <f t="shared" si="0"/>
        <v>3</v>
      </c>
      <c r="E13" s="27">
        <f t="shared" si="1"/>
        <v>45</v>
      </c>
      <c r="F13" s="27">
        <v>15</v>
      </c>
      <c r="G13" s="27">
        <v>30</v>
      </c>
      <c r="H13" s="41" t="s">
        <v>47</v>
      </c>
      <c r="I13" s="41">
        <v>1</v>
      </c>
      <c r="J13" s="41">
        <v>2</v>
      </c>
      <c r="K13" s="27"/>
      <c r="L13" s="27"/>
      <c r="M13" s="27"/>
      <c r="N13" s="55"/>
      <c r="O13" s="74">
        <v>3</v>
      </c>
      <c r="P13" s="31"/>
      <c r="Q13" s="3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</row>
    <row r="14" spans="1:168" s="11" customFormat="1" ht="12.9" customHeight="1" x14ac:dyDescent="0.3">
      <c r="A14" s="27">
        <v>4</v>
      </c>
      <c r="B14" s="43" t="s">
        <v>26</v>
      </c>
      <c r="C14" s="62" t="s">
        <v>21</v>
      </c>
      <c r="D14" s="42">
        <f t="shared" si="0"/>
        <v>3</v>
      </c>
      <c r="E14" s="27">
        <f t="shared" si="1"/>
        <v>45</v>
      </c>
      <c r="F14" s="27">
        <v>30</v>
      </c>
      <c r="G14" s="27">
        <v>15</v>
      </c>
      <c r="H14" s="27" t="s">
        <v>47</v>
      </c>
      <c r="I14" s="27">
        <v>2</v>
      </c>
      <c r="J14" s="27">
        <v>1</v>
      </c>
      <c r="K14" s="27"/>
      <c r="L14" s="27"/>
      <c r="M14" s="27"/>
      <c r="N14" s="55"/>
      <c r="O14" s="74">
        <v>3</v>
      </c>
      <c r="P14" s="31"/>
      <c r="Q14" s="3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</row>
    <row r="15" spans="1:168" s="11" customFormat="1" ht="12.9" customHeight="1" x14ac:dyDescent="0.3">
      <c r="A15" s="27">
        <v>5</v>
      </c>
      <c r="B15" s="43" t="s">
        <v>27</v>
      </c>
      <c r="C15" s="62" t="s">
        <v>21</v>
      </c>
      <c r="D15" s="42">
        <f t="shared" si="0"/>
        <v>3</v>
      </c>
      <c r="E15" s="27">
        <f t="shared" si="1"/>
        <v>45</v>
      </c>
      <c r="F15" s="27">
        <v>15</v>
      </c>
      <c r="G15" s="27">
        <v>30</v>
      </c>
      <c r="H15" s="41" t="s">
        <v>47</v>
      </c>
      <c r="I15" s="27">
        <v>1</v>
      </c>
      <c r="J15" s="27">
        <v>2</v>
      </c>
      <c r="K15" s="27"/>
      <c r="L15" s="27"/>
      <c r="M15" s="27"/>
      <c r="N15" s="55"/>
      <c r="O15" s="74">
        <v>3</v>
      </c>
      <c r="P15" s="30"/>
      <c r="Q15" s="3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</row>
    <row r="16" spans="1:168" s="11" customFormat="1" ht="12.9" customHeight="1" x14ac:dyDescent="0.3">
      <c r="A16" s="27">
        <v>6</v>
      </c>
      <c r="B16" s="43" t="s">
        <v>28</v>
      </c>
      <c r="C16" s="62" t="s">
        <v>20</v>
      </c>
      <c r="D16" s="42">
        <f t="shared" si="0"/>
        <v>1</v>
      </c>
      <c r="E16" s="27">
        <f t="shared" si="1"/>
        <v>15</v>
      </c>
      <c r="F16" s="27">
        <v>15</v>
      </c>
      <c r="G16" s="27">
        <v>0</v>
      </c>
      <c r="H16" s="27" t="s">
        <v>47</v>
      </c>
      <c r="I16" s="27">
        <v>1</v>
      </c>
      <c r="J16" s="27">
        <v>0</v>
      </c>
      <c r="K16" s="27"/>
      <c r="L16" s="27"/>
      <c r="M16" s="27"/>
      <c r="N16" s="55"/>
      <c r="O16" s="74">
        <v>1</v>
      </c>
      <c r="P16" s="30"/>
      <c r="Q16" s="3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</row>
    <row r="17" spans="1:168" s="11" customFormat="1" ht="12.9" customHeight="1" x14ac:dyDescent="0.3">
      <c r="A17" s="27">
        <v>7</v>
      </c>
      <c r="B17" s="43" t="s">
        <v>36</v>
      </c>
      <c r="C17" s="62" t="s">
        <v>21</v>
      </c>
      <c r="D17" s="42">
        <f t="shared" si="0"/>
        <v>2</v>
      </c>
      <c r="E17" s="27">
        <f t="shared" si="1"/>
        <v>30</v>
      </c>
      <c r="F17" s="27">
        <v>0</v>
      </c>
      <c r="G17" s="27">
        <v>30</v>
      </c>
      <c r="H17" s="41" t="s">
        <v>47</v>
      </c>
      <c r="I17" s="27">
        <v>0</v>
      </c>
      <c r="J17" s="27">
        <v>2</v>
      </c>
      <c r="K17" s="27"/>
      <c r="L17" s="27"/>
      <c r="M17" s="27"/>
      <c r="N17" s="55"/>
      <c r="O17" s="74">
        <v>2</v>
      </c>
      <c r="P17" s="30"/>
      <c r="Q17" s="30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</row>
    <row r="18" spans="1:168" s="11" customFormat="1" ht="12.9" customHeight="1" x14ac:dyDescent="0.3">
      <c r="A18" s="27"/>
      <c r="B18" s="43" t="s">
        <v>52</v>
      </c>
      <c r="C18" s="62" t="s">
        <v>21</v>
      </c>
      <c r="D18" s="42">
        <v>1</v>
      </c>
      <c r="E18" s="27">
        <v>15</v>
      </c>
      <c r="F18" s="27">
        <v>0</v>
      </c>
      <c r="G18" s="27">
        <v>15</v>
      </c>
      <c r="H18" s="41" t="s">
        <v>47</v>
      </c>
      <c r="I18" s="27">
        <v>0</v>
      </c>
      <c r="J18" s="27">
        <v>1</v>
      </c>
      <c r="K18" s="27"/>
      <c r="L18" s="27"/>
      <c r="M18" s="27"/>
      <c r="N18" s="55"/>
      <c r="O18" s="74">
        <v>1</v>
      </c>
      <c r="P18" s="30"/>
      <c r="Q18" s="3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</row>
    <row r="19" spans="1:168" s="11" customFormat="1" ht="12.9" customHeight="1" x14ac:dyDescent="0.3">
      <c r="A19" s="27">
        <v>8</v>
      </c>
      <c r="B19" s="43" t="s">
        <v>29</v>
      </c>
      <c r="C19" s="62" t="s">
        <v>21</v>
      </c>
      <c r="D19" s="42">
        <f t="shared" si="0"/>
        <v>3</v>
      </c>
      <c r="E19" s="27">
        <f t="shared" si="1"/>
        <v>45</v>
      </c>
      <c r="F19" s="27">
        <v>15</v>
      </c>
      <c r="G19" s="27">
        <v>30</v>
      </c>
      <c r="H19" s="27" t="s">
        <v>47</v>
      </c>
      <c r="I19" s="27">
        <v>1</v>
      </c>
      <c r="J19" s="27">
        <v>2</v>
      </c>
      <c r="K19" s="27"/>
      <c r="L19" s="27"/>
      <c r="M19" s="27"/>
      <c r="N19" s="55"/>
      <c r="O19" s="74">
        <v>3</v>
      </c>
      <c r="P19" s="30"/>
      <c r="Q19" s="3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</row>
    <row r="20" spans="1:168" s="11" customFormat="1" ht="12.9" customHeight="1" x14ac:dyDescent="0.3">
      <c r="A20" s="27">
        <v>9</v>
      </c>
      <c r="B20" s="29" t="s">
        <v>30</v>
      </c>
      <c r="C20" s="62" t="s">
        <v>21</v>
      </c>
      <c r="D20" s="42">
        <f t="shared" si="0"/>
        <v>4</v>
      </c>
      <c r="E20" s="27">
        <f t="shared" si="1"/>
        <v>45</v>
      </c>
      <c r="F20" s="27">
        <v>15</v>
      </c>
      <c r="G20" s="27">
        <v>30</v>
      </c>
      <c r="H20" s="41" t="s">
        <v>47</v>
      </c>
      <c r="I20" s="27"/>
      <c r="J20" s="27"/>
      <c r="K20" s="27">
        <v>1</v>
      </c>
      <c r="L20" s="27">
        <v>2</v>
      </c>
      <c r="M20" s="27"/>
      <c r="N20" s="55"/>
      <c r="O20" s="58"/>
      <c r="P20" s="30">
        <v>4</v>
      </c>
      <c r="Q20" s="30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pans="1:168" s="11" customFormat="1" ht="12.9" customHeight="1" x14ac:dyDescent="0.3">
      <c r="A21" s="27">
        <v>10</v>
      </c>
      <c r="B21" s="40" t="s">
        <v>34</v>
      </c>
      <c r="C21" s="62" t="s">
        <v>20</v>
      </c>
      <c r="D21" s="42">
        <f t="shared" si="0"/>
        <v>4</v>
      </c>
      <c r="E21" s="27">
        <f t="shared" si="1"/>
        <v>45</v>
      </c>
      <c r="F21" s="27">
        <v>15</v>
      </c>
      <c r="G21" s="27">
        <v>30</v>
      </c>
      <c r="H21" s="27" t="s">
        <v>47</v>
      </c>
      <c r="I21" s="27"/>
      <c r="J21" s="27"/>
      <c r="K21" s="27">
        <v>1</v>
      </c>
      <c r="L21" s="27">
        <v>2</v>
      </c>
      <c r="M21" s="27"/>
      <c r="N21" s="55"/>
      <c r="O21" s="58"/>
      <c r="P21" s="30">
        <v>4</v>
      </c>
      <c r="Q21" s="30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</row>
    <row r="22" spans="1:168" s="48" customFormat="1" ht="12.9" customHeight="1" x14ac:dyDescent="0.3">
      <c r="A22" s="64">
        <v>11</v>
      </c>
      <c r="B22" s="71" t="s">
        <v>43</v>
      </c>
      <c r="C22" s="66" t="s">
        <v>21</v>
      </c>
      <c r="D22" s="67">
        <f t="shared" si="0"/>
        <v>4</v>
      </c>
      <c r="E22" s="64">
        <f t="shared" si="1"/>
        <v>45</v>
      </c>
      <c r="F22" s="64">
        <v>15</v>
      </c>
      <c r="G22" s="64">
        <v>30</v>
      </c>
      <c r="H22" s="72" t="s">
        <v>47</v>
      </c>
      <c r="I22" s="64"/>
      <c r="J22" s="64"/>
      <c r="K22" s="64">
        <v>1</v>
      </c>
      <c r="L22" s="64">
        <v>2</v>
      </c>
      <c r="M22" s="64"/>
      <c r="N22" s="73"/>
      <c r="O22" s="74"/>
      <c r="P22" s="70">
        <v>4</v>
      </c>
      <c r="Q22" s="70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</row>
    <row r="23" spans="1:168" s="11" customFormat="1" ht="12.9" customHeight="1" x14ac:dyDescent="0.3">
      <c r="A23" s="27">
        <v>12</v>
      </c>
      <c r="B23" s="44" t="s">
        <v>37</v>
      </c>
      <c r="C23" s="62" t="s">
        <v>21</v>
      </c>
      <c r="D23" s="42">
        <f t="shared" si="0"/>
        <v>1</v>
      </c>
      <c r="E23" s="30">
        <v>15</v>
      </c>
      <c r="F23" s="30">
        <v>15</v>
      </c>
      <c r="G23" s="30">
        <v>0</v>
      </c>
      <c r="H23" s="27" t="s">
        <v>47</v>
      </c>
      <c r="I23" s="30"/>
      <c r="J23" s="30"/>
      <c r="K23" s="27">
        <v>1</v>
      </c>
      <c r="L23" s="27">
        <v>0</v>
      </c>
      <c r="M23" s="27"/>
      <c r="N23" s="55"/>
      <c r="O23" s="58"/>
      <c r="P23" s="30">
        <v>1</v>
      </c>
      <c r="Q23" s="30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</row>
    <row r="24" spans="1:168" s="81" customFormat="1" ht="12.9" customHeight="1" x14ac:dyDescent="0.3">
      <c r="A24" s="64">
        <v>13</v>
      </c>
      <c r="B24" s="80" t="s">
        <v>7</v>
      </c>
      <c r="C24" s="66" t="s">
        <v>22</v>
      </c>
      <c r="D24" s="67">
        <f t="shared" si="0"/>
        <v>4</v>
      </c>
      <c r="E24" s="64">
        <f>SUM(F24:G24)</f>
        <v>60</v>
      </c>
      <c r="F24" s="64">
        <f>15*(I24+K24+M24)</f>
        <v>0</v>
      </c>
      <c r="G24" s="64">
        <f>15*(J24+L24+N24)</f>
        <v>60</v>
      </c>
      <c r="H24" s="64" t="s">
        <v>47</v>
      </c>
      <c r="I24" s="64"/>
      <c r="J24" s="64"/>
      <c r="K24" s="64">
        <v>0</v>
      </c>
      <c r="L24" s="64">
        <v>2</v>
      </c>
      <c r="M24" s="64">
        <v>0</v>
      </c>
      <c r="N24" s="73">
        <v>2</v>
      </c>
      <c r="O24" s="74"/>
      <c r="P24" s="70">
        <v>2</v>
      </c>
      <c r="Q24" s="70">
        <v>2</v>
      </c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</row>
    <row r="25" spans="1:168" s="81" customFormat="1" ht="12.9" customHeight="1" x14ac:dyDescent="0.3">
      <c r="A25" s="64">
        <v>14</v>
      </c>
      <c r="B25" s="83" t="s">
        <v>12</v>
      </c>
      <c r="C25" s="66" t="s">
        <v>21</v>
      </c>
      <c r="D25" s="67">
        <f t="shared" si="0"/>
        <v>2</v>
      </c>
      <c r="E25" s="64">
        <f>SUM(F25:G25)</f>
        <v>30</v>
      </c>
      <c r="F25" s="64">
        <f>15*(I25+K25+M25)</f>
        <v>30</v>
      </c>
      <c r="G25" s="64">
        <f>15*(J25+L25+N25)</f>
        <v>0</v>
      </c>
      <c r="H25" s="64" t="s">
        <v>45</v>
      </c>
      <c r="I25" s="64"/>
      <c r="J25" s="64"/>
      <c r="K25" s="64">
        <v>2</v>
      </c>
      <c r="L25" s="64">
        <v>0</v>
      </c>
      <c r="M25" s="64"/>
      <c r="N25" s="73"/>
      <c r="O25" s="69"/>
      <c r="P25" s="70">
        <v>2</v>
      </c>
      <c r="Q25" s="70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</row>
    <row r="26" spans="1:168" s="81" customFormat="1" ht="12.9" customHeight="1" x14ac:dyDescent="0.3">
      <c r="A26" s="64">
        <v>15</v>
      </c>
      <c r="B26" s="83" t="s">
        <v>50</v>
      </c>
      <c r="C26" s="66" t="s">
        <v>21</v>
      </c>
      <c r="D26" s="67">
        <v>6</v>
      </c>
      <c r="E26" s="64">
        <v>0</v>
      </c>
      <c r="F26" s="64">
        <v>0</v>
      </c>
      <c r="G26" s="64">
        <v>0</v>
      </c>
      <c r="H26" s="64"/>
      <c r="I26" s="64">
        <v>0</v>
      </c>
      <c r="J26" s="64">
        <v>0</v>
      </c>
      <c r="K26" s="64"/>
      <c r="L26" s="64"/>
      <c r="M26" s="64"/>
      <c r="N26" s="73"/>
      <c r="O26" s="69">
        <v>6</v>
      </c>
      <c r="P26" s="70"/>
      <c r="Q26" s="70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</row>
    <row r="27" spans="1:168" s="81" customFormat="1" ht="12.9" customHeight="1" x14ac:dyDescent="0.3">
      <c r="A27" s="64">
        <v>16</v>
      </c>
      <c r="B27" s="71" t="s">
        <v>32</v>
      </c>
      <c r="C27" s="66" t="s">
        <v>20</v>
      </c>
      <c r="D27" s="67">
        <f t="shared" si="0"/>
        <v>4</v>
      </c>
      <c r="E27" s="64">
        <f>F27+G27</f>
        <v>45</v>
      </c>
      <c r="F27" s="64">
        <v>15</v>
      </c>
      <c r="G27" s="64">
        <v>30</v>
      </c>
      <c r="H27" s="72" t="s">
        <v>47</v>
      </c>
      <c r="I27" s="64"/>
      <c r="J27" s="64"/>
      <c r="K27" s="64">
        <v>1</v>
      </c>
      <c r="L27" s="64">
        <v>2</v>
      </c>
      <c r="M27" s="64"/>
      <c r="N27" s="73"/>
      <c r="O27" s="69"/>
      <c r="P27" s="70">
        <v>4</v>
      </c>
      <c r="Q27" s="70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</row>
    <row r="28" spans="1:168" s="81" customFormat="1" ht="12.9" customHeight="1" x14ac:dyDescent="0.3">
      <c r="A28" s="64">
        <v>17</v>
      </c>
      <c r="B28" s="65" t="s">
        <v>38</v>
      </c>
      <c r="C28" s="66" t="s">
        <v>20</v>
      </c>
      <c r="D28" s="67">
        <f t="shared" si="0"/>
        <v>3</v>
      </c>
      <c r="E28" s="64">
        <f>F28+G28</f>
        <v>45</v>
      </c>
      <c r="F28" s="64">
        <v>15</v>
      </c>
      <c r="G28" s="64">
        <v>30</v>
      </c>
      <c r="H28" s="64" t="s">
        <v>47</v>
      </c>
      <c r="I28" s="64"/>
      <c r="J28" s="64"/>
      <c r="K28" s="64">
        <v>1</v>
      </c>
      <c r="L28" s="64">
        <v>2</v>
      </c>
      <c r="M28" s="64"/>
      <c r="N28" s="73"/>
      <c r="O28" s="69"/>
      <c r="P28" s="70">
        <v>3</v>
      </c>
      <c r="Q28" s="70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</row>
    <row r="29" spans="1:168" s="48" customFormat="1" ht="12.9" customHeight="1" x14ac:dyDescent="0.3">
      <c r="A29" s="64">
        <v>18</v>
      </c>
      <c r="B29" s="75" t="s">
        <v>44</v>
      </c>
      <c r="C29" s="76" t="s">
        <v>21</v>
      </c>
      <c r="D29" s="67">
        <f t="shared" si="0"/>
        <v>3</v>
      </c>
      <c r="E29" s="76">
        <v>45</v>
      </c>
      <c r="F29" s="76">
        <v>15</v>
      </c>
      <c r="G29" s="76">
        <v>30</v>
      </c>
      <c r="H29" s="72" t="s">
        <v>47</v>
      </c>
      <c r="I29" s="77"/>
      <c r="J29" s="77"/>
      <c r="K29" s="76">
        <v>1</v>
      </c>
      <c r="L29" s="76">
        <v>2</v>
      </c>
      <c r="M29" s="76"/>
      <c r="N29" s="78"/>
      <c r="O29" s="79"/>
      <c r="P29" s="76">
        <v>3</v>
      </c>
      <c r="Q29" s="77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</row>
    <row r="30" spans="1:168" s="11" customFormat="1" ht="12.9" customHeight="1" x14ac:dyDescent="0.3">
      <c r="A30" s="27">
        <v>19</v>
      </c>
      <c r="B30" s="40" t="s">
        <v>33</v>
      </c>
      <c r="C30" s="62" t="s">
        <v>21</v>
      </c>
      <c r="D30" s="42">
        <f t="shared" si="0"/>
        <v>4</v>
      </c>
      <c r="E30" s="27">
        <f>F30+G30</f>
        <v>30</v>
      </c>
      <c r="F30" s="27">
        <v>0</v>
      </c>
      <c r="G30" s="27">
        <v>30</v>
      </c>
      <c r="H30" s="27" t="s">
        <v>47</v>
      </c>
      <c r="I30" s="27"/>
      <c r="J30" s="27"/>
      <c r="K30" s="27"/>
      <c r="L30" s="27"/>
      <c r="M30" s="27">
        <v>0</v>
      </c>
      <c r="N30" s="55">
        <v>2</v>
      </c>
      <c r="O30" s="59"/>
      <c r="P30" s="30"/>
      <c r="Q30" s="70">
        <v>4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</row>
    <row r="31" spans="1:168" s="11" customFormat="1" ht="12.9" customHeight="1" x14ac:dyDescent="0.3">
      <c r="A31" s="27">
        <v>20</v>
      </c>
      <c r="B31" s="29" t="s">
        <v>31</v>
      </c>
      <c r="C31" s="62" t="s">
        <v>21</v>
      </c>
      <c r="D31" s="42">
        <f>SUM(O31:Q31)</f>
        <v>4</v>
      </c>
      <c r="E31" s="27">
        <f>F31+G31</f>
        <v>45</v>
      </c>
      <c r="F31" s="27">
        <v>15</v>
      </c>
      <c r="G31" s="27">
        <v>30</v>
      </c>
      <c r="H31" s="27" t="s">
        <v>47</v>
      </c>
      <c r="I31" s="27"/>
      <c r="J31" s="27"/>
      <c r="K31" s="27"/>
      <c r="L31" s="27"/>
      <c r="M31" s="27">
        <v>1</v>
      </c>
      <c r="N31" s="55">
        <v>2</v>
      </c>
      <c r="O31" s="59"/>
      <c r="P31" s="30"/>
      <c r="Q31" s="70">
        <v>4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</row>
    <row r="32" spans="1:168" s="11" customFormat="1" ht="12.9" customHeight="1" x14ac:dyDescent="0.3">
      <c r="A32" s="27">
        <v>21</v>
      </c>
      <c r="B32" s="52" t="s">
        <v>13</v>
      </c>
      <c r="C32" s="62" t="s">
        <v>21</v>
      </c>
      <c r="D32" s="42">
        <f t="shared" si="0"/>
        <v>10</v>
      </c>
      <c r="E32" s="27">
        <f>SUM(F32:G32)</f>
        <v>90</v>
      </c>
      <c r="F32" s="27">
        <f>15*(I32+K32+M32)</f>
        <v>0</v>
      </c>
      <c r="G32" s="27">
        <f>15*(J32+L32+N32)</f>
        <v>90</v>
      </c>
      <c r="H32" s="27" t="s">
        <v>46</v>
      </c>
      <c r="I32" s="27">
        <v>0</v>
      </c>
      <c r="J32" s="27">
        <v>2</v>
      </c>
      <c r="K32" s="27">
        <v>0</v>
      </c>
      <c r="L32" s="27">
        <v>2</v>
      </c>
      <c r="M32" s="27">
        <v>0</v>
      </c>
      <c r="N32" s="55">
        <v>2</v>
      </c>
      <c r="O32" s="60">
        <v>3</v>
      </c>
      <c r="P32" s="30">
        <v>3</v>
      </c>
      <c r="Q32" s="70">
        <v>4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</row>
    <row r="33" spans="1:169" s="51" customFormat="1" ht="12.9" customHeight="1" thickBot="1" x14ac:dyDescent="0.35">
      <c r="A33" s="64">
        <v>22</v>
      </c>
      <c r="B33" s="65" t="s">
        <v>53</v>
      </c>
      <c r="C33" s="66" t="s">
        <v>20</v>
      </c>
      <c r="D33" s="67">
        <v>15</v>
      </c>
      <c r="E33" s="65"/>
      <c r="F33" s="65"/>
      <c r="G33" s="65"/>
      <c r="H33" s="65"/>
      <c r="I33" s="65"/>
      <c r="J33" s="65"/>
      <c r="K33" s="65"/>
      <c r="L33" s="65"/>
      <c r="M33" s="65"/>
      <c r="N33" s="68"/>
      <c r="O33" s="69"/>
      <c r="P33" s="70"/>
      <c r="Q33" s="70">
        <v>15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9" s="13" customFormat="1" ht="15.75" customHeight="1" thickTop="1" x14ac:dyDescent="0.3">
      <c r="A34" s="113"/>
      <c r="B34" s="92" t="s">
        <v>8</v>
      </c>
      <c r="C34" s="93"/>
      <c r="D34" s="90">
        <f>SUM(D11:D33)</f>
        <v>90</v>
      </c>
      <c r="E34" s="90">
        <f>SUM(E11:E33)</f>
        <v>870</v>
      </c>
      <c r="F34" s="90">
        <f>SUM(F11:F33)</f>
        <v>270</v>
      </c>
      <c r="G34" s="90">
        <f>SUM(G11:G33)</f>
        <v>600</v>
      </c>
      <c r="H34" s="15"/>
      <c r="I34" s="32">
        <f t="shared" ref="I34:Q34" si="2">SUM(I11:I33)</f>
        <v>8</v>
      </c>
      <c r="J34" s="32">
        <f t="shared" si="2"/>
        <v>16</v>
      </c>
      <c r="K34" s="32">
        <f t="shared" si="2"/>
        <v>9</v>
      </c>
      <c r="L34" s="32">
        <f t="shared" si="2"/>
        <v>16</v>
      </c>
      <c r="M34" s="32">
        <f t="shared" si="2"/>
        <v>1</v>
      </c>
      <c r="N34" s="56">
        <f t="shared" si="2"/>
        <v>8</v>
      </c>
      <c r="O34" s="108">
        <f t="shared" si="2"/>
        <v>31</v>
      </c>
      <c r="P34" s="115">
        <f t="shared" si="2"/>
        <v>30</v>
      </c>
      <c r="Q34" s="115">
        <f t="shared" si="2"/>
        <v>29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</row>
    <row r="35" spans="1:169" s="14" customFormat="1" ht="15.75" customHeight="1" thickBot="1" x14ac:dyDescent="0.35">
      <c r="A35" s="114"/>
      <c r="B35" s="94"/>
      <c r="C35" s="95"/>
      <c r="D35" s="91"/>
      <c r="E35" s="91"/>
      <c r="F35" s="91"/>
      <c r="G35" s="91"/>
      <c r="H35" s="16"/>
      <c r="I35" s="110">
        <f>I34+J34</f>
        <v>24</v>
      </c>
      <c r="J35" s="112"/>
      <c r="K35" s="110">
        <f>K34+L34</f>
        <v>25</v>
      </c>
      <c r="L35" s="112"/>
      <c r="M35" s="110">
        <f>M34+N34</f>
        <v>9</v>
      </c>
      <c r="N35" s="111"/>
      <c r="O35" s="109"/>
      <c r="P35" s="116"/>
      <c r="Q35" s="11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</row>
    <row r="36" spans="1:169" s="8" customFormat="1" ht="14.15" customHeight="1" thickTop="1" x14ac:dyDescent="0.3">
      <c r="A36" s="9"/>
      <c r="B36" s="45" t="s">
        <v>40</v>
      </c>
      <c r="J36" s="3"/>
      <c r="K36" s="3"/>
      <c r="L36" s="3"/>
      <c r="M36" s="3"/>
      <c r="N36" s="3"/>
      <c r="O36" s="3"/>
      <c r="P36" s="2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</row>
    <row r="37" spans="1:169" s="8" customFormat="1" ht="20.25" customHeight="1" x14ac:dyDescent="0.4">
      <c r="A37" s="9"/>
      <c r="B37" s="28" t="s">
        <v>35</v>
      </c>
      <c r="C37" s="21"/>
      <c r="D37" s="34"/>
      <c r="J37" s="33"/>
      <c r="K37" s="3"/>
      <c r="L37" s="3"/>
      <c r="M37" s="3"/>
      <c r="N37" s="3"/>
      <c r="O37" s="3"/>
      <c r="P37" s="2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</row>
    <row r="39" spans="1:169" ht="14" x14ac:dyDescent="0.3">
      <c r="B39" s="46" t="s">
        <v>41</v>
      </c>
      <c r="D39" s="47"/>
    </row>
    <row r="40" spans="1:169" ht="14" x14ac:dyDescent="0.3">
      <c r="B40" s="46" t="s">
        <v>42</v>
      </c>
    </row>
  </sheetData>
  <mergeCells count="31">
    <mergeCell ref="O8:O9"/>
    <mergeCell ref="D34:D35"/>
    <mergeCell ref="K8:L8"/>
    <mergeCell ref="D6:D9"/>
    <mergeCell ref="H6:H9"/>
    <mergeCell ref="E6:G6"/>
    <mergeCell ref="F34:F35"/>
    <mergeCell ref="I35:J35"/>
    <mergeCell ref="A6:A9"/>
    <mergeCell ref="I8:J8"/>
    <mergeCell ref="G34:G35"/>
    <mergeCell ref="I6:N6"/>
    <mergeCell ref="B6:B9"/>
    <mergeCell ref="C6:C9"/>
    <mergeCell ref="E7:E9"/>
    <mergeCell ref="A1:Q1"/>
    <mergeCell ref="P8:P9"/>
    <mergeCell ref="E34:E35"/>
    <mergeCell ref="B34:C35"/>
    <mergeCell ref="F7:F9"/>
    <mergeCell ref="O6:Q7"/>
    <mergeCell ref="M8:N8"/>
    <mergeCell ref="G7:G9"/>
    <mergeCell ref="Q8:Q9"/>
    <mergeCell ref="O34:O35"/>
    <mergeCell ref="M35:N35"/>
    <mergeCell ref="K35:L35"/>
    <mergeCell ref="A34:A35"/>
    <mergeCell ref="P34:P35"/>
    <mergeCell ref="Q34:Q35"/>
    <mergeCell ref="J3:M3"/>
  </mergeCells>
  <phoneticPr fontId="5" type="noConversion"/>
  <pageMargins left="0.17" right="3.937007874015748E-2" top="0.17" bottom="0.19685039370078741" header="0.11811023622047245" footer="0.1181102362204724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Karczewska</dc:creator>
  <cp:lastModifiedBy>Kasia</cp:lastModifiedBy>
  <cp:lastPrinted>2017-06-20T10:23:22Z</cp:lastPrinted>
  <dcterms:created xsi:type="dcterms:W3CDTF">2006-12-10T18:11:43Z</dcterms:created>
  <dcterms:modified xsi:type="dcterms:W3CDTF">2020-05-08T18:25:14Z</dcterms:modified>
</cp:coreProperties>
</file>