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456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'Arkusz1'!$A$1:$U$54</definedName>
  </definedNames>
  <calcPr fullCalcOnLoad="1"/>
</workbook>
</file>

<file path=xl/sharedStrings.xml><?xml version="1.0" encoding="utf-8"?>
<sst xmlns="http://schemas.openxmlformats.org/spreadsheetml/2006/main" count="153" uniqueCount="107">
  <si>
    <t>Lp.</t>
  </si>
  <si>
    <t>Nazwa przedmiotu</t>
  </si>
  <si>
    <t>Liczba godzin</t>
  </si>
  <si>
    <t>Tygodniowa liczba godzin zajęć</t>
  </si>
  <si>
    <t>razem</t>
  </si>
  <si>
    <t>rok I</t>
  </si>
  <si>
    <t>rok II</t>
  </si>
  <si>
    <t>rok III</t>
  </si>
  <si>
    <t>sem.1</t>
  </si>
  <si>
    <t>sem.2</t>
  </si>
  <si>
    <t>sem.3</t>
  </si>
  <si>
    <t>Sem.4</t>
  </si>
  <si>
    <t>sem.5</t>
  </si>
  <si>
    <t>sem.6</t>
  </si>
  <si>
    <t>w.</t>
  </si>
  <si>
    <t>ćw.</t>
  </si>
  <si>
    <t>1.</t>
  </si>
  <si>
    <t>W F</t>
  </si>
  <si>
    <t>Język obcy</t>
  </si>
  <si>
    <t>Nauka o państwie</t>
  </si>
  <si>
    <t>Ekonometria</t>
  </si>
  <si>
    <t>Mikroekonomia</t>
  </si>
  <si>
    <t>Matematyka</t>
  </si>
  <si>
    <t>Podstawy zarządzania</t>
  </si>
  <si>
    <t>Makroekonomia</t>
  </si>
  <si>
    <t>Statystyka opisowa</t>
  </si>
  <si>
    <t>Prawo</t>
  </si>
  <si>
    <t>Rachunkowość</t>
  </si>
  <si>
    <t>Międzynarodowe stosunki gospodarcze</t>
  </si>
  <si>
    <t>Finanse publiczne</t>
  </si>
  <si>
    <t xml:space="preserve">Polityka gospodarcza </t>
  </si>
  <si>
    <t>Polityka regionalna</t>
  </si>
  <si>
    <t>Organizacja i zarządzanie przedsięb.</t>
  </si>
  <si>
    <t>Metody oceny projektów inwestycyjnych</t>
  </si>
  <si>
    <t>Seminarium dyplomowe</t>
  </si>
  <si>
    <t>Ekonomia integracji europejskiej</t>
  </si>
  <si>
    <t>Razem</t>
  </si>
  <si>
    <t>Przedmiot humanistyczny</t>
  </si>
  <si>
    <t>Przedmioty wybieralne</t>
  </si>
  <si>
    <t>Podstawy produkcji roślinnej*</t>
  </si>
  <si>
    <t>Podstawy produkcji zwierzęcej</t>
  </si>
  <si>
    <t xml:space="preserve">Polityka społeczna </t>
  </si>
  <si>
    <t>Ekonomika gospodarki żywnościowej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</si>
  <si>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</si>
  <si>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</si>
  <si>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</si>
  <si>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</si>
  <si>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</si>
  <si>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</si>
  <si>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</si>
  <si>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</si>
  <si>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</si>
  <si>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</si>
  <si>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</si>
  <si>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</si>
  <si>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</si>
  <si>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</si>
  <si>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</si>
  <si>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</si>
  <si>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</si>
  <si>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</si>
  <si>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</si>
  <si>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</si>
  <si>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</si>
  <si>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</si>
  <si>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</si>
  <si>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</si>
  <si>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</si>
  <si>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</si>
  <si>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</si>
  <si>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</si>
  <si>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</si>
  <si>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</si>
  <si>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</si>
  <si>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Doradztwo w agrobiznesie</t>
  </si>
  <si>
    <t>Rynki finansowe</t>
  </si>
  <si>
    <t xml:space="preserve">Marketing w gospod. żywnościowej </t>
  </si>
  <si>
    <t>Rolnictwo a środowisko**</t>
  </si>
  <si>
    <t>Przedmioty wybieralne z zakresu gospodarki żywnościowej</t>
  </si>
  <si>
    <t>Przedmioty wybieralne z zakresu zarządzania</t>
  </si>
  <si>
    <t>Ochrona własności intelektualnej, BHP i ergonomia</t>
  </si>
  <si>
    <t>Rynek sprzętu rolniczego</t>
  </si>
  <si>
    <t xml:space="preserve">Przedmioty wybieralne z zakresu prawa </t>
  </si>
  <si>
    <t>Przedmioty wybieralne z zakresu ekonomii</t>
  </si>
  <si>
    <t>Analiza rynku</t>
  </si>
  <si>
    <t xml:space="preserve">Prowadzenie działalności gospodarczej </t>
  </si>
  <si>
    <t>Obrót środkami produkcji ***</t>
  </si>
  <si>
    <t>34.</t>
  </si>
  <si>
    <t>37.</t>
  </si>
  <si>
    <t>Praktyka zawodowa po 4 semestrze 4 tyg.</t>
  </si>
  <si>
    <t xml:space="preserve"> ** przedmiot realizują Katedra Żywienia Roślin 15 godzin - 5 tygodni, Katedra Ochrony Roślin 15 godzin - 5 tygodni, Instytut Nauk o Glebie i Ochrony Środowiska 15 godzin - 5 tygodni</t>
  </si>
  <si>
    <t>*** przedmiot realizują Katedra Hodowli Roślin i Nasiennictwa 10 godzin - 5 tygodni, Katedra Żywienia Roślin 10 godzin - 5 tygodni, Katedra Ochrony Roślin 10 godzin - 5 tygodni</t>
  </si>
  <si>
    <t xml:space="preserve">* przedmiot realizują : Katedra Szczegółowej Uprawy Roślin 30 godzin, Katedra Kształtowania Agroekosystemów i Terenów Zieleni 30 godzin - semestr 4, Katedra Ogrodnictwa - 30 godzin semestr 5    </t>
  </si>
  <si>
    <t>Forma zaliczenia</t>
  </si>
  <si>
    <t>Rodzaj ćwiczeń</t>
  </si>
  <si>
    <t>sem.</t>
  </si>
  <si>
    <t>aud.</t>
  </si>
  <si>
    <t>lab.</t>
  </si>
  <si>
    <t>wykł.</t>
  </si>
  <si>
    <t>ECTS</t>
  </si>
  <si>
    <t>Technologia informacyjna</t>
  </si>
  <si>
    <r>
      <t>Plan studiów stacjonarnych, kierunek</t>
    </r>
    <r>
      <rPr>
        <sz val="11"/>
        <color indexed="8"/>
        <rFont val="Times New Roman"/>
        <family val="1"/>
      </rPr>
      <t xml:space="preserve">: </t>
    </r>
    <r>
      <rPr>
        <b/>
        <sz val="11"/>
        <color indexed="8"/>
        <rFont val="Times New Roman"/>
        <family val="1"/>
      </rPr>
      <t xml:space="preserve">Ekonomia – </t>
    </r>
    <r>
      <rPr>
        <b/>
        <i/>
        <sz val="11"/>
        <color indexed="8"/>
        <rFont val="Times New Roman"/>
        <family val="1"/>
      </rPr>
      <t>Specjalność</t>
    </r>
    <r>
      <rPr>
        <b/>
        <sz val="11"/>
        <color indexed="8"/>
        <rFont val="Times New Roman"/>
        <family val="1"/>
      </rPr>
      <t>: Ekonomika gospodarki żywnościowej, studia I stopnia     3-letnie od roku 2015/2016</t>
    </r>
  </si>
  <si>
    <t>Praca licencjacka</t>
  </si>
  <si>
    <t>zatwierdzony uchwałą Rady Wydziału Przyrodniczo-Technologicznego Uniwersytetu Przyrodniczego we Wroclawiu z dnia 21.04.2015 r.</t>
  </si>
  <si>
    <t>Przedsiębiorczość akademicka</t>
  </si>
  <si>
    <t>proj</t>
  </si>
  <si>
    <t>Zmiana dotyczy tylko semestru 6 i dotyczy realizacji w roku akademickim 2019/2020 przedmiotu "Akademicka przedsiębiorczość" (1 punkt ECTS) oraz zmniejszenia punktów ECTS z 12 do 11 za pracę dyplomową.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</si>
</sst>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53"/>
      <name val="Times New Roman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right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right" vertical="top" wrapText="1"/>
    </xf>
    <xf numFmtId="0" fontId="2" fillId="0" borderId="40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0" fillId="0" borderId="45" xfId="0" applyBorder="1" applyAlignment="1">
      <alignment horizontal="center"/>
    </xf>
    <xf numFmtId="0" fontId="8" fillId="0" borderId="42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8" fillId="0" borderId="46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right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top" wrapText="1"/>
    </xf>
    <xf numFmtId="0" fontId="8" fillId="32" borderId="44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horizontal="center" vertical="top" wrapText="1"/>
    </xf>
    <xf numFmtId="0" fontId="2" fillId="32" borderId="48" xfId="0" applyFont="1" applyFill="1" applyBorder="1" applyAlignment="1">
      <alignment horizontal="center" vertical="top" wrapText="1"/>
    </xf>
    <xf numFmtId="0" fontId="2" fillId="32" borderId="49" xfId="0" applyFont="1" applyFill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top" wrapText="1"/>
    </xf>
    <xf numFmtId="0" fontId="2" fillId="32" borderId="30" xfId="0" applyFont="1" applyFill="1" applyBorder="1" applyAlignment="1">
      <alignment horizontal="center" vertical="top" wrapText="1"/>
    </xf>
    <xf numFmtId="0" fontId="2" fillId="32" borderId="50" xfId="0" applyFont="1" applyFill="1" applyBorder="1" applyAlignment="1">
      <alignment horizontal="center" vertical="top" wrapText="1"/>
    </xf>
    <xf numFmtId="0" fontId="2" fillId="32" borderId="31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0" fontId="15" fillId="0" borderId="52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34" fillId="32" borderId="0" xfId="0" applyFont="1" applyFill="1" applyBorder="1" applyAlignment="1">
      <alignment/>
    </xf>
    <xf numFmtId="0" fontId="0" fillId="32" borderId="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view="pageBreakPreview" zoomScale="70" zoomScaleNormal="75" zoomScaleSheetLayoutView="70" zoomScalePageLayoutView="0" workbookViewId="0" topLeftCell="A1">
      <selection activeCell="T48" sqref="T48"/>
    </sheetView>
  </sheetViews>
  <sheetFormatPr defaultColWidth="9.140625" defaultRowHeight="12.75"/>
  <cols>
    <col min="1" max="1" width="5.57421875" style="0" customWidth="1"/>
    <col min="2" max="2" width="38.7109375" style="0" customWidth="1"/>
    <col min="3" max="5" width="7.8515625" style="0" customWidth="1"/>
    <col min="6" max="6" width="8.140625" style="0" customWidth="1"/>
    <col min="7" max="8" width="7.140625" style="0" customWidth="1"/>
    <col min="9" max="9" width="6.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6.421875" style="0" customWidth="1"/>
    <col min="14" max="14" width="7.421875" style="0" customWidth="1"/>
    <col min="15" max="16" width="7.00390625" style="0" customWidth="1"/>
    <col min="17" max="17" width="6.8515625" style="0" customWidth="1"/>
    <col min="18" max="18" width="8.00390625" style="0" customWidth="1"/>
    <col min="19" max="19" width="7.57421875" style="0" customWidth="1"/>
    <col min="20" max="20" width="7.140625" style="0" customWidth="1"/>
    <col min="21" max="21" width="17.7109375" style="0" customWidth="1"/>
  </cols>
  <sheetData>
    <row r="1" spans="1:20" ht="14.25">
      <c r="A1" s="47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3.5" thickBot="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7" ht="12.75">
      <c r="A3" s="105" t="s">
        <v>106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3.5" thickBot="1">
      <c r="A4" s="105"/>
      <c r="B4" s="10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0" ht="15" customHeight="1" thickBot="1">
      <c r="A5" s="64" t="s">
        <v>0</v>
      </c>
      <c r="B5" s="67" t="s">
        <v>1</v>
      </c>
      <c r="C5" s="52" t="s">
        <v>93</v>
      </c>
      <c r="D5" s="52" t="s">
        <v>99</v>
      </c>
      <c r="E5" s="56" t="s">
        <v>2</v>
      </c>
      <c r="F5" s="60"/>
      <c r="G5" s="61"/>
      <c r="H5" s="52" t="s">
        <v>94</v>
      </c>
      <c r="I5" s="56" t="s">
        <v>3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57"/>
    </row>
    <row r="6" spans="1:20" ht="15" customHeight="1" thickBot="1">
      <c r="A6" s="65"/>
      <c r="B6" s="68"/>
      <c r="C6" s="53"/>
      <c r="D6" s="53"/>
      <c r="E6" s="52" t="s">
        <v>4</v>
      </c>
      <c r="F6" s="52" t="s">
        <v>98</v>
      </c>
      <c r="G6" s="52" t="s">
        <v>15</v>
      </c>
      <c r="H6" s="53"/>
      <c r="I6" s="56" t="s">
        <v>5</v>
      </c>
      <c r="J6" s="60"/>
      <c r="K6" s="60"/>
      <c r="L6" s="61"/>
      <c r="M6" s="56" t="s">
        <v>6</v>
      </c>
      <c r="N6" s="60"/>
      <c r="O6" s="60"/>
      <c r="P6" s="61"/>
      <c r="Q6" s="56" t="s">
        <v>7</v>
      </c>
      <c r="R6" s="60"/>
      <c r="S6" s="60"/>
      <c r="T6" s="57"/>
    </row>
    <row r="7" spans="1:20" ht="15" customHeight="1" thickBot="1">
      <c r="A7" s="65"/>
      <c r="B7" s="68"/>
      <c r="C7" s="53"/>
      <c r="D7" s="53"/>
      <c r="E7" s="53"/>
      <c r="F7" s="53"/>
      <c r="G7" s="53"/>
      <c r="H7" s="53"/>
      <c r="I7" s="56" t="s">
        <v>8</v>
      </c>
      <c r="J7" s="61"/>
      <c r="K7" s="56" t="s">
        <v>9</v>
      </c>
      <c r="L7" s="61"/>
      <c r="M7" s="56" t="s">
        <v>10</v>
      </c>
      <c r="N7" s="61"/>
      <c r="O7" s="56" t="s">
        <v>11</v>
      </c>
      <c r="P7" s="61"/>
      <c r="Q7" s="56" t="s">
        <v>12</v>
      </c>
      <c r="R7" s="61"/>
      <c r="S7" s="56" t="s">
        <v>13</v>
      </c>
      <c r="T7" s="57"/>
    </row>
    <row r="8" spans="1:20" ht="15" customHeight="1" thickBot="1">
      <c r="A8" s="66"/>
      <c r="B8" s="69"/>
      <c r="C8" s="54"/>
      <c r="D8" s="54"/>
      <c r="E8" s="54"/>
      <c r="F8" s="54"/>
      <c r="G8" s="54"/>
      <c r="H8" s="54"/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14</v>
      </c>
      <c r="N8" s="10" t="s">
        <v>15</v>
      </c>
      <c r="O8" s="10" t="s">
        <v>14</v>
      </c>
      <c r="P8" s="10" t="s">
        <v>15</v>
      </c>
      <c r="Q8" s="10" t="s">
        <v>14</v>
      </c>
      <c r="R8" s="10" t="s">
        <v>15</v>
      </c>
      <c r="S8" s="10" t="s">
        <v>14</v>
      </c>
      <c r="T8" s="46" t="s">
        <v>15</v>
      </c>
    </row>
    <row r="9" spans="1:20" s="7" customFormat="1" ht="13.5" customHeight="1" thickBot="1">
      <c r="A9" s="11" t="s">
        <v>16</v>
      </c>
      <c r="B9" s="12" t="s">
        <v>17</v>
      </c>
      <c r="C9" s="13"/>
      <c r="D9" s="102">
        <v>1</v>
      </c>
      <c r="E9" s="14">
        <f>SUM(F9:G9)</f>
        <v>30</v>
      </c>
      <c r="F9" s="14"/>
      <c r="G9" s="15">
        <f>PRODUCT((J9*15)+(L9*15)+(N9*15)+(P9*15)+(R9*15)+(T9*15))</f>
        <v>30</v>
      </c>
      <c r="H9" s="9" t="s">
        <v>96</v>
      </c>
      <c r="I9" s="16"/>
      <c r="J9" s="17"/>
      <c r="K9" s="92"/>
      <c r="L9" s="93">
        <v>2</v>
      </c>
      <c r="M9" s="16"/>
      <c r="N9" s="17"/>
      <c r="O9" s="92"/>
      <c r="P9" s="93"/>
      <c r="Q9" s="16"/>
      <c r="R9" s="17"/>
      <c r="S9" s="16"/>
      <c r="T9" s="17"/>
    </row>
    <row r="10" spans="1:20" s="7" customFormat="1" ht="15" customHeight="1" thickBot="1">
      <c r="A10" s="11" t="s">
        <v>43</v>
      </c>
      <c r="B10" s="18" t="s">
        <v>18</v>
      </c>
      <c r="C10" s="19">
        <v>5</v>
      </c>
      <c r="D10" s="20">
        <v>5</v>
      </c>
      <c r="E10" s="19">
        <f aca="true" t="shared" si="0" ref="E10:E47">SUM(F10:G10)</f>
        <v>120</v>
      </c>
      <c r="F10" s="19"/>
      <c r="G10" s="15">
        <f aca="true" t="shared" si="1" ref="G10:G42">PRODUCT((J10*15)+(L10*15)+(N10*15)+(P10*15)+(R10*15)+(T10*15))</f>
        <v>120</v>
      </c>
      <c r="H10" s="9" t="s">
        <v>97</v>
      </c>
      <c r="I10" s="21"/>
      <c r="J10" s="22"/>
      <c r="K10" s="90"/>
      <c r="L10" s="91">
        <v>2</v>
      </c>
      <c r="M10" s="21"/>
      <c r="N10" s="22">
        <v>2</v>
      </c>
      <c r="O10" s="90"/>
      <c r="P10" s="91">
        <v>2</v>
      </c>
      <c r="Q10" s="21"/>
      <c r="R10" s="22">
        <v>2</v>
      </c>
      <c r="S10" s="21"/>
      <c r="T10" s="22"/>
    </row>
    <row r="11" spans="1:20" s="7" customFormat="1" ht="14.25" customHeight="1" thickBot="1">
      <c r="A11" s="11" t="s">
        <v>44</v>
      </c>
      <c r="B11" s="18" t="s">
        <v>37</v>
      </c>
      <c r="C11" s="19"/>
      <c r="D11" s="23">
        <v>2</v>
      </c>
      <c r="E11" s="19">
        <f t="shared" si="0"/>
        <v>60</v>
      </c>
      <c r="F11" s="19">
        <f>PRODUCT((I11*15)+(K11*15)+(M11*15)+(O11*15)+(Q11*15)+(S11*15))</f>
        <v>60</v>
      </c>
      <c r="G11" s="15"/>
      <c r="H11" s="9" t="s">
        <v>96</v>
      </c>
      <c r="I11" s="21"/>
      <c r="J11" s="22"/>
      <c r="K11" s="90">
        <v>2</v>
      </c>
      <c r="L11" s="91"/>
      <c r="M11" s="21">
        <v>2</v>
      </c>
      <c r="N11" s="22"/>
      <c r="O11" s="90"/>
      <c r="P11" s="91"/>
      <c r="Q11" s="21"/>
      <c r="R11" s="22"/>
      <c r="S11" s="21"/>
      <c r="T11" s="22"/>
    </row>
    <row r="12" spans="1:20" s="7" customFormat="1" ht="13.5" customHeight="1" thickBot="1">
      <c r="A12" s="11" t="s">
        <v>45</v>
      </c>
      <c r="B12" s="18" t="s">
        <v>19</v>
      </c>
      <c r="C12" s="19">
        <v>1</v>
      </c>
      <c r="D12" s="20">
        <v>2</v>
      </c>
      <c r="E12" s="19">
        <f t="shared" si="0"/>
        <v>30</v>
      </c>
      <c r="F12" s="19">
        <f>PRODUCT((I12*15)+(K12*15)+(M12*15)+(O12*15)+(Q12*15)+(S12*15))</f>
        <v>30</v>
      </c>
      <c r="G12" s="15"/>
      <c r="H12" s="9" t="s">
        <v>96</v>
      </c>
      <c r="I12" s="21">
        <v>2</v>
      </c>
      <c r="J12" s="22"/>
      <c r="K12" s="90"/>
      <c r="L12" s="91"/>
      <c r="M12" s="21"/>
      <c r="N12" s="22"/>
      <c r="O12" s="90"/>
      <c r="P12" s="91"/>
      <c r="Q12" s="21"/>
      <c r="R12" s="22"/>
      <c r="S12" s="21"/>
      <c r="T12" s="22"/>
    </row>
    <row r="13" spans="1:20" s="7" customFormat="1" ht="13.5" customHeight="1" thickBot="1">
      <c r="A13" s="11" t="s">
        <v>46</v>
      </c>
      <c r="B13" s="18" t="s">
        <v>20</v>
      </c>
      <c r="C13" s="19"/>
      <c r="D13" s="23">
        <v>4</v>
      </c>
      <c r="E13" s="19">
        <f t="shared" si="0"/>
        <v>45</v>
      </c>
      <c r="F13" s="19">
        <f aca="true" t="shared" si="2" ref="F13:F40">PRODUCT((I13*15)+(K13*15)+(M13*15)+(O13*15)+(Q13*15)+(S13*15))</f>
        <v>15</v>
      </c>
      <c r="G13" s="15">
        <f t="shared" si="1"/>
        <v>30</v>
      </c>
      <c r="H13" s="9" t="s">
        <v>97</v>
      </c>
      <c r="I13" s="21"/>
      <c r="J13" s="22"/>
      <c r="K13" s="90"/>
      <c r="L13" s="91"/>
      <c r="M13" s="21">
        <v>1</v>
      </c>
      <c r="N13" s="22">
        <v>2</v>
      </c>
      <c r="O13" s="90"/>
      <c r="P13" s="91"/>
      <c r="Q13" s="21"/>
      <c r="R13" s="22"/>
      <c r="S13" s="21"/>
      <c r="T13" s="22"/>
    </row>
    <row r="14" spans="1:20" s="7" customFormat="1" ht="14.25" thickBot="1">
      <c r="A14" s="11" t="s">
        <v>47</v>
      </c>
      <c r="B14" s="18" t="s">
        <v>21</v>
      </c>
      <c r="C14" s="19">
        <v>1</v>
      </c>
      <c r="D14" s="23">
        <v>8</v>
      </c>
      <c r="E14" s="19">
        <f t="shared" si="0"/>
        <v>60</v>
      </c>
      <c r="F14" s="19">
        <f t="shared" si="2"/>
        <v>30</v>
      </c>
      <c r="G14" s="15">
        <f t="shared" si="1"/>
        <v>30</v>
      </c>
      <c r="H14" s="9" t="s">
        <v>97</v>
      </c>
      <c r="I14" s="21">
        <v>2</v>
      </c>
      <c r="J14" s="22">
        <v>2</v>
      </c>
      <c r="K14" s="90"/>
      <c r="L14" s="91"/>
      <c r="M14" s="21"/>
      <c r="N14" s="22"/>
      <c r="O14" s="90"/>
      <c r="P14" s="91"/>
      <c r="Q14" s="21"/>
      <c r="R14" s="22"/>
      <c r="S14" s="21"/>
      <c r="T14" s="22"/>
    </row>
    <row r="15" spans="1:20" s="7" customFormat="1" ht="14.25" thickBot="1">
      <c r="A15" s="11" t="s">
        <v>48</v>
      </c>
      <c r="B15" s="18" t="s">
        <v>100</v>
      </c>
      <c r="C15" s="19"/>
      <c r="D15" s="23">
        <v>2</v>
      </c>
      <c r="E15" s="19">
        <f t="shared" si="0"/>
        <v>30</v>
      </c>
      <c r="F15" s="19">
        <v>0</v>
      </c>
      <c r="G15" s="15">
        <f t="shared" si="1"/>
        <v>30</v>
      </c>
      <c r="H15" s="9" t="s">
        <v>97</v>
      </c>
      <c r="I15" s="21"/>
      <c r="J15" s="22">
        <v>2</v>
      </c>
      <c r="K15" s="90"/>
      <c r="L15" s="91"/>
      <c r="M15" s="21"/>
      <c r="N15" s="22"/>
      <c r="O15" s="90"/>
      <c r="P15" s="91"/>
      <c r="Q15" s="21"/>
      <c r="R15" s="22"/>
      <c r="S15" s="21"/>
      <c r="T15" s="22"/>
    </row>
    <row r="16" spans="1:20" s="7" customFormat="1" ht="14.25" thickBot="1">
      <c r="A16" s="11" t="s">
        <v>49</v>
      </c>
      <c r="B16" s="18" t="s">
        <v>22</v>
      </c>
      <c r="C16" s="19">
        <v>1</v>
      </c>
      <c r="D16" s="23">
        <v>8</v>
      </c>
      <c r="E16" s="19">
        <f t="shared" si="0"/>
        <v>60</v>
      </c>
      <c r="F16" s="19">
        <f t="shared" si="2"/>
        <v>30</v>
      </c>
      <c r="G16" s="15">
        <f t="shared" si="1"/>
        <v>30</v>
      </c>
      <c r="H16" s="9" t="s">
        <v>96</v>
      </c>
      <c r="I16" s="21">
        <v>2</v>
      </c>
      <c r="J16" s="22">
        <v>2</v>
      </c>
      <c r="K16" s="90"/>
      <c r="L16" s="91"/>
      <c r="M16" s="21"/>
      <c r="N16" s="22"/>
      <c r="O16" s="90"/>
      <c r="P16" s="91"/>
      <c r="Q16" s="21"/>
      <c r="R16" s="22"/>
      <c r="S16" s="21"/>
      <c r="T16" s="22"/>
    </row>
    <row r="17" spans="1:20" s="7" customFormat="1" ht="14.25" thickBot="1">
      <c r="A17" s="11" t="s">
        <v>50</v>
      </c>
      <c r="B17" s="18" t="s">
        <v>23</v>
      </c>
      <c r="C17" s="19">
        <v>1</v>
      </c>
      <c r="D17" s="23">
        <v>5</v>
      </c>
      <c r="E17" s="19">
        <f t="shared" si="0"/>
        <v>30</v>
      </c>
      <c r="F17" s="19">
        <f t="shared" si="2"/>
        <v>15</v>
      </c>
      <c r="G17" s="15">
        <f t="shared" si="1"/>
        <v>15</v>
      </c>
      <c r="H17" s="9" t="s">
        <v>97</v>
      </c>
      <c r="I17" s="21">
        <v>1</v>
      </c>
      <c r="J17" s="22">
        <v>1</v>
      </c>
      <c r="K17" s="90"/>
      <c r="L17" s="91"/>
      <c r="M17" s="21"/>
      <c r="N17" s="22"/>
      <c r="O17" s="90"/>
      <c r="P17" s="91"/>
      <c r="Q17" s="21"/>
      <c r="R17" s="22"/>
      <c r="S17" s="21"/>
      <c r="T17" s="22"/>
    </row>
    <row r="18" spans="1:20" s="7" customFormat="1" ht="14.25" thickBot="1">
      <c r="A18" s="11" t="s">
        <v>51</v>
      </c>
      <c r="B18" s="18" t="s">
        <v>24</v>
      </c>
      <c r="C18" s="19">
        <v>2</v>
      </c>
      <c r="D18" s="23">
        <v>6</v>
      </c>
      <c r="E18" s="19">
        <f t="shared" si="0"/>
        <v>60</v>
      </c>
      <c r="F18" s="19">
        <f t="shared" si="2"/>
        <v>30</v>
      </c>
      <c r="G18" s="15">
        <f t="shared" si="1"/>
        <v>30</v>
      </c>
      <c r="H18" s="9" t="s">
        <v>97</v>
      </c>
      <c r="I18" s="21"/>
      <c r="J18" s="22"/>
      <c r="K18" s="90">
        <v>2</v>
      </c>
      <c r="L18" s="91">
        <v>2</v>
      </c>
      <c r="M18" s="21"/>
      <c r="N18" s="22"/>
      <c r="O18" s="90"/>
      <c r="P18" s="91"/>
      <c r="Q18" s="21"/>
      <c r="R18" s="22"/>
      <c r="S18" s="21"/>
      <c r="T18" s="22"/>
    </row>
    <row r="19" spans="1:20" s="7" customFormat="1" ht="14.25" thickBot="1">
      <c r="A19" s="11" t="s">
        <v>52</v>
      </c>
      <c r="B19" s="18" t="s">
        <v>41</v>
      </c>
      <c r="C19" s="19">
        <v>3</v>
      </c>
      <c r="D19" s="23">
        <v>4</v>
      </c>
      <c r="E19" s="19">
        <f>SUM(F19:G19)</f>
        <v>45</v>
      </c>
      <c r="F19" s="19">
        <f>PRODUCT((I19*15)+(K19*15)+(M19*15)+(O19*15)+(Q19*15)+(S19*15))</f>
        <v>15</v>
      </c>
      <c r="G19" s="15">
        <f t="shared" si="1"/>
        <v>30</v>
      </c>
      <c r="H19" s="9" t="s">
        <v>97</v>
      </c>
      <c r="I19" s="21"/>
      <c r="J19" s="22"/>
      <c r="K19" s="90"/>
      <c r="L19" s="91"/>
      <c r="M19" s="21">
        <v>1</v>
      </c>
      <c r="N19" s="22">
        <v>2</v>
      </c>
      <c r="O19" s="90"/>
      <c r="P19" s="91"/>
      <c r="Q19" s="21"/>
      <c r="R19" s="22"/>
      <c r="S19" s="21"/>
      <c r="T19" s="22"/>
    </row>
    <row r="20" spans="1:20" s="7" customFormat="1" ht="14.25" thickBot="1">
      <c r="A20" s="11">
        <v>12</v>
      </c>
      <c r="B20" s="18" t="s">
        <v>77</v>
      </c>
      <c r="C20" s="19"/>
      <c r="D20" s="23">
        <v>3</v>
      </c>
      <c r="E20" s="19">
        <f>SUM(F20:G20)</f>
        <v>45</v>
      </c>
      <c r="F20" s="19">
        <v>30</v>
      </c>
      <c r="G20" s="15">
        <f t="shared" si="1"/>
        <v>15</v>
      </c>
      <c r="H20" s="9" t="s">
        <v>97</v>
      </c>
      <c r="I20" s="21"/>
      <c r="J20" s="22"/>
      <c r="K20" s="90"/>
      <c r="L20" s="91"/>
      <c r="M20" s="21"/>
      <c r="N20" s="22"/>
      <c r="O20" s="90">
        <v>2</v>
      </c>
      <c r="P20" s="91">
        <v>1</v>
      </c>
      <c r="Q20" s="21"/>
      <c r="R20" s="22"/>
      <c r="S20" s="21"/>
      <c r="T20" s="22"/>
    </row>
    <row r="21" spans="1:20" s="7" customFormat="1" ht="14.25" thickBot="1">
      <c r="A21" s="11">
        <v>13</v>
      </c>
      <c r="B21" s="18" t="s">
        <v>86</v>
      </c>
      <c r="C21" s="19"/>
      <c r="D21" s="23">
        <v>2</v>
      </c>
      <c r="E21" s="19">
        <f>SUM(F21:G21)</f>
        <v>30</v>
      </c>
      <c r="F21" s="19">
        <f>PRODUCT((I21*15)+(K21*15)+(M21*15)+(O21*15)+(Q21*15)+(S21*15))</f>
        <v>15</v>
      </c>
      <c r="G21" s="15">
        <f t="shared" si="1"/>
        <v>15</v>
      </c>
      <c r="H21" s="9" t="s">
        <v>97</v>
      </c>
      <c r="I21" s="21"/>
      <c r="J21" s="22"/>
      <c r="K21" s="90"/>
      <c r="L21" s="91"/>
      <c r="M21" s="21"/>
      <c r="N21" s="22"/>
      <c r="O21" s="90">
        <v>1</v>
      </c>
      <c r="P21" s="91">
        <v>1</v>
      </c>
      <c r="Q21" s="21"/>
      <c r="R21" s="22"/>
      <c r="S21" s="21"/>
      <c r="T21" s="22"/>
    </row>
    <row r="22" spans="1:20" s="7" customFormat="1" ht="14.25" thickBot="1">
      <c r="A22" s="11" t="s">
        <v>53</v>
      </c>
      <c r="B22" s="18" t="s">
        <v>25</v>
      </c>
      <c r="C22" s="19"/>
      <c r="D22" s="23">
        <v>4</v>
      </c>
      <c r="E22" s="19">
        <f t="shared" si="0"/>
        <v>30</v>
      </c>
      <c r="F22" s="19">
        <f t="shared" si="2"/>
        <v>15</v>
      </c>
      <c r="G22" s="15">
        <f t="shared" si="1"/>
        <v>15</v>
      </c>
      <c r="H22" s="9" t="s">
        <v>97</v>
      </c>
      <c r="I22" s="21"/>
      <c r="J22" s="22"/>
      <c r="K22" s="90">
        <v>1</v>
      </c>
      <c r="L22" s="91">
        <v>1</v>
      </c>
      <c r="M22" s="21"/>
      <c r="N22" s="22"/>
      <c r="O22" s="90"/>
      <c r="P22" s="91"/>
      <c r="Q22" s="21"/>
      <c r="R22" s="22"/>
      <c r="S22" s="21"/>
      <c r="T22" s="22"/>
    </row>
    <row r="23" spans="1:20" s="7" customFormat="1" ht="14.25" thickBot="1">
      <c r="A23" s="11" t="s">
        <v>54</v>
      </c>
      <c r="B23" s="18" t="s">
        <v>26</v>
      </c>
      <c r="C23" s="19">
        <v>1</v>
      </c>
      <c r="D23" s="23">
        <v>5</v>
      </c>
      <c r="E23" s="19">
        <f t="shared" si="0"/>
        <v>45</v>
      </c>
      <c r="F23" s="19">
        <f t="shared" si="2"/>
        <v>15</v>
      </c>
      <c r="G23" s="15">
        <f t="shared" si="1"/>
        <v>30</v>
      </c>
      <c r="H23" s="9" t="s">
        <v>97</v>
      </c>
      <c r="I23" s="94">
        <v>1</v>
      </c>
      <c r="J23" s="95">
        <v>2</v>
      </c>
      <c r="K23" s="96"/>
      <c r="L23" s="97"/>
      <c r="M23" s="21"/>
      <c r="N23" s="22"/>
      <c r="O23" s="90"/>
      <c r="P23" s="91"/>
      <c r="Q23" s="21"/>
      <c r="R23" s="22"/>
      <c r="S23" s="21"/>
      <c r="T23" s="22"/>
    </row>
    <row r="24" spans="1:20" s="7" customFormat="1" ht="14.25" thickBot="1">
      <c r="A24" s="11" t="s">
        <v>55</v>
      </c>
      <c r="B24" s="18" t="s">
        <v>27</v>
      </c>
      <c r="C24" s="19">
        <v>2</v>
      </c>
      <c r="D24" s="23">
        <v>3</v>
      </c>
      <c r="E24" s="19">
        <f t="shared" si="0"/>
        <v>30</v>
      </c>
      <c r="F24" s="19">
        <f t="shared" si="2"/>
        <v>15</v>
      </c>
      <c r="G24" s="15">
        <f t="shared" si="1"/>
        <v>15</v>
      </c>
      <c r="H24" s="9" t="s">
        <v>97</v>
      </c>
      <c r="I24" s="21"/>
      <c r="J24" s="22"/>
      <c r="K24" s="90">
        <v>1</v>
      </c>
      <c r="L24" s="91">
        <v>1</v>
      </c>
      <c r="M24" s="21"/>
      <c r="N24" s="22"/>
      <c r="O24" s="90"/>
      <c r="P24" s="91"/>
      <c r="Q24" s="21"/>
      <c r="R24" s="22"/>
      <c r="S24" s="21"/>
      <c r="T24" s="22"/>
    </row>
    <row r="25" spans="1:20" s="7" customFormat="1" ht="27" customHeight="1" thickBot="1">
      <c r="A25" s="11" t="s">
        <v>56</v>
      </c>
      <c r="B25" s="18" t="s">
        <v>80</v>
      </c>
      <c r="C25" s="19"/>
      <c r="D25" s="23">
        <v>1</v>
      </c>
      <c r="E25" s="19">
        <f t="shared" si="0"/>
        <v>15</v>
      </c>
      <c r="F25" s="19">
        <f t="shared" si="2"/>
        <v>15</v>
      </c>
      <c r="G25" s="15"/>
      <c r="H25" s="9" t="s">
        <v>96</v>
      </c>
      <c r="I25" s="21"/>
      <c r="J25" s="22"/>
      <c r="K25" s="90"/>
      <c r="L25" s="91"/>
      <c r="M25" s="21"/>
      <c r="N25" s="22"/>
      <c r="O25" s="90"/>
      <c r="P25" s="91"/>
      <c r="Q25" s="21">
        <v>1</v>
      </c>
      <c r="R25" s="22"/>
      <c r="S25" s="21"/>
      <c r="T25" s="22"/>
    </row>
    <row r="26" spans="1:20" s="7" customFormat="1" ht="14.25" thickBot="1">
      <c r="A26" s="11" t="s">
        <v>57</v>
      </c>
      <c r="B26" s="18" t="s">
        <v>28</v>
      </c>
      <c r="C26" s="19">
        <v>5</v>
      </c>
      <c r="D26" s="23">
        <v>2</v>
      </c>
      <c r="E26" s="19">
        <f t="shared" si="0"/>
        <v>30</v>
      </c>
      <c r="F26" s="19">
        <f t="shared" si="2"/>
        <v>15</v>
      </c>
      <c r="G26" s="15">
        <f t="shared" si="1"/>
        <v>15</v>
      </c>
      <c r="H26" s="9" t="s">
        <v>97</v>
      </c>
      <c r="I26" s="21"/>
      <c r="J26" s="22"/>
      <c r="K26" s="90"/>
      <c r="L26" s="91"/>
      <c r="M26" s="21"/>
      <c r="N26" s="22"/>
      <c r="O26" s="90"/>
      <c r="P26" s="91"/>
      <c r="Q26" s="21">
        <v>1</v>
      </c>
      <c r="R26" s="22">
        <v>1</v>
      </c>
      <c r="S26" s="21"/>
      <c r="T26" s="22"/>
    </row>
    <row r="27" spans="1:20" s="7" customFormat="1" ht="14.25" thickBot="1">
      <c r="A27" s="11" t="s">
        <v>58</v>
      </c>
      <c r="B27" s="18" t="s">
        <v>29</v>
      </c>
      <c r="C27" s="19">
        <v>5</v>
      </c>
      <c r="D27" s="23">
        <v>2</v>
      </c>
      <c r="E27" s="19">
        <f t="shared" si="0"/>
        <v>30</v>
      </c>
      <c r="F27" s="19">
        <f t="shared" si="2"/>
        <v>30</v>
      </c>
      <c r="G27" s="15"/>
      <c r="H27" s="9" t="s">
        <v>97</v>
      </c>
      <c r="I27" s="21"/>
      <c r="J27" s="22"/>
      <c r="K27" s="90"/>
      <c r="L27" s="91"/>
      <c r="M27" s="21"/>
      <c r="N27" s="22"/>
      <c r="O27" s="90"/>
      <c r="P27" s="91"/>
      <c r="Q27" s="21">
        <v>2</v>
      </c>
      <c r="R27" s="22"/>
      <c r="S27" s="21"/>
      <c r="T27" s="22"/>
    </row>
    <row r="28" spans="1:20" s="7" customFormat="1" ht="14.25" thickBot="1">
      <c r="A28" s="11" t="s">
        <v>59</v>
      </c>
      <c r="B28" s="18" t="s">
        <v>75</v>
      </c>
      <c r="C28" s="19">
        <v>6</v>
      </c>
      <c r="D28" s="23">
        <v>2</v>
      </c>
      <c r="E28" s="19">
        <f t="shared" si="0"/>
        <v>45</v>
      </c>
      <c r="F28" s="19">
        <f t="shared" si="2"/>
        <v>15</v>
      </c>
      <c r="G28" s="15">
        <f t="shared" si="1"/>
        <v>30</v>
      </c>
      <c r="H28" s="9" t="s">
        <v>97</v>
      </c>
      <c r="I28" s="21"/>
      <c r="J28" s="22"/>
      <c r="K28" s="90"/>
      <c r="L28" s="91"/>
      <c r="M28" s="21"/>
      <c r="N28" s="22"/>
      <c r="O28" s="90"/>
      <c r="P28" s="91"/>
      <c r="Q28" s="21"/>
      <c r="R28" s="22"/>
      <c r="S28" s="21">
        <v>1</v>
      </c>
      <c r="T28" s="22">
        <v>2</v>
      </c>
    </row>
    <row r="29" spans="1:20" s="7" customFormat="1" ht="14.25" thickBot="1">
      <c r="A29" s="11" t="s">
        <v>60</v>
      </c>
      <c r="B29" s="18" t="s">
        <v>42</v>
      </c>
      <c r="C29" s="19"/>
      <c r="D29" s="23">
        <v>5</v>
      </c>
      <c r="E29" s="19">
        <f>SUM(F29:G29)</f>
        <v>60</v>
      </c>
      <c r="F29" s="19">
        <f>PRODUCT((I29*15)+(K29*15)+(M29*15)+(O29*15)+(Q29*15)+(S29*15))</f>
        <v>30</v>
      </c>
      <c r="G29" s="15">
        <f>PRODUCT((J29*15)+(L29*15)+(N29*15)+(P29*15)+(R29*15)+(T29*15))</f>
        <v>30</v>
      </c>
      <c r="H29" s="9" t="s">
        <v>97</v>
      </c>
      <c r="I29" s="21"/>
      <c r="J29" s="22"/>
      <c r="K29" s="90">
        <v>2</v>
      </c>
      <c r="L29" s="91">
        <v>2</v>
      </c>
      <c r="M29" s="21"/>
      <c r="N29" s="22"/>
      <c r="O29" s="90"/>
      <c r="P29" s="91"/>
      <c r="Q29" s="21"/>
      <c r="R29" s="22"/>
      <c r="S29" s="21"/>
      <c r="T29" s="22"/>
    </row>
    <row r="30" spans="1:20" s="7" customFormat="1" ht="14.25" thickBot="1">
      <c r="A30" s="11" t="s">
        <v>61</v>
      </c>
      <c r="B30" s="18" t="s">
        <v>39</v>
      </c>
      <c r="C30" s="19"/>
      <c r="D30" s="23">
        <v>5</v>
      </c>
      <c r="E30" s="19">
        <f t="shared" si="0"/>
        <v>90</v>
      </c>
      <c r="F30" s="19">
        <f t="shared" si="2"/>
        <v>45</v>
      </c>
      <c r="G30" s="15">
        <f t="shared" si="1"/>
        <v>45</v>
      </c>
      <c r="H30" s="9" t="s">
        <v>97</v>
      </c>
      <c r="I30" s="21"/>
      <c r="J30" s="22"/>
      <c r="K30" s="90"/>
      <c r="L30" s="91"/>
      <c r="M30" s="21"/>
      <c r="N30" s="22"/>
      <c r="O30" s="90">
        <v>2</v>
      </c>
      <c r="P30" s="91">
        <v>2</v>
      </c>
      <c r="Q30" s="21">
        <v>1</v>
      </c>
      <c r="R30" s="22">
        <v>1</v>
      </c>
      <c r="S30" s="21"/>
      <c r="T30" s="22"/>
    </row>
    <row r="31" spans="1:20" s="7" customFormat="1" ht="14.25" thickBot="1">
      <c r="A31" s="11" t="s">
        <v>62</v>
      </c>
      <c r="B31" s="18" t="s">
        <v>76</v>
      </c>
      <c r="C31" s="19">
        <v>6</v>
      </c>
      <c r="D31" s="23">
        <v>2</v>
      </c>
      <c r="E31" s="19">
        <f t="shared" si="0"/>
        <v>30</v>
      </c>
      <c r="F31" s="19">
        <f t="shared" si="2"/>
        <v>15</v>
      </c>
      <c r="G31" s="15">
        <f t="shared" si="1"/>
        <v>15</v>
      </c>
      <c r="H31" s="9" t="s">
        <v>97</v>
      </c>
      <c r="I31" s="21"/>
      <c r="J31" s="22"/>
      <c r="K31" s="90"/>
      <c r="L31" s="91"/>
      <c r="M31" s="21"/>
      <c r="N31" s="22"/>
      <c r="O31" s="90"/>
      <c r="P31" s="91"/>
      <c r="Q31" s="21"/>
      <c r="R31" s="22"/>
      <c r="S31" s="21">
        <v>1</v>
      </c>
      <c r="T31" s="22">
        <v>1</v>
      </c>
    </row>
    <row r="32" spans="1:20" s="7" customFormat="1" ht="14.25" thickBot="1">
      <c r="A32" s="11" t="s">
        <v>63</v>
      </c>
      <c r="B32" s="18" t="s">
        <v>85</v>
      </c>
      <c r="C32" s="19">
        <v>2</v>
      </c>
      <c r="D32" s="23">
        <v>4</v>
      </c>
      <c r="E32" s="19">
        <f t="shared" si="0"/>
        <v>45</v>
      </c>
      <c r="F32" s="19">
        <f t="shared" si="2"/>
        <v>15</v>
      </c>
      <c r="G32" s="15">
        <f t="shared" si="1"/>
        <v>30</v>
      </c>
      <c r="H32" s="9" t="s">
        <v>97</v>
      </c>
      <c r="I32" s="21"/>
      <c r="J32" s="22"/>
      <c r="K32" s="90">
        <v>1</v>
      </c>
      <c r="L32" s="91">
        <v>2</v>
      </c>
      <c r="M32" s="21"/>
      <c r="N32" s="22"/>
      <c r="O32" s="90"/>
      <c r="P32" s="91"/>
      <c r="Q32" s="21"/>
      <c r="R32" s="22"/>
      <c r="S32" s="21"/>
      <c r="T32" s="22"/>
    </row>
    <row r="33" spans="1:20" s="7" customFormat="1" ht="14.25" thickBot="1">
      <c r="A33" s="11" t="s">
        <v>64</v>
      </c>
      <c r="B33" s="18" t="s">
        <v>30</v>
      </c>
      <c r="C33" s="19">
        <v>3</v>
      </c>
      <c r="D33" s="23">
        <v>4</v>
      </c>
      <c r="E33" s="19">
        <f t="shared" si="0"/>
        <v>45</v>
      </c>
      <c r="F33" s="19">
        <f t="shared" si="2"/>
        <v>15</v>
      </c>
      <c r="G33" s="15">
        <f t="shared" si="1"/>
        <v>30</v>
      </c>
      <c r="H33" s="9" t="s">
        <v>97</v>
      </c>
      <c r="I33" s="21"/>
      <c r="J33" s="22"/>
      <c r="K33" s="90"/>
      <c r="L33" s="91"/>
      <c r="M33" s="21">
        <v>1</v>
      </c>
      <c r="N33" s="22">
        <v>2</v>
      </c>
      <c r="O33" s="90"/>
      <c r="P33" s="91"/>
      <c r="Q33" s="21"/>
      <c r="R33" s="22"/>
      <c r="S33" s="21"/>
      <c r="T33" s="22"/>
    </row>
    <row r="34" spans="1:20" s="7" customFormat="1" ht="14.25" thickBot="1">
      <c r="A34" s="11" t="s">
        <v>65</v>
      </c>
      <c r="B34" s="18" t="s">
        <v>31</v>
      </c>
      <c r="C34" s="19">
        <v>4</v>
      </c>
      <c r="D34" s="23">
        <v>3</v>
      </c>
      <c r="E34" s="19">
        <f t="shared" si="0"/>
        <v>30</v>
      </c>
      <c r="F34" s="19">
        <f t="shared" si="2"/>
        <v>15</v>
      </c>
      <c r="G34" s="15">
        <f t="shared" si="1"/>
        <v>15</v>
      </c>
      <c r="H34" s="9" t="s">
        <v>97</v>
      </c>
      <c r="I34" s="21"/>
      <c r="J34" s="22"/>
      <c r="K34" s="90"/>
      <c r="L34" s="91"/>
      <c r="M34" s="21"/>
      <c r="N34" s="22"/>
      <c r="O34" s="90">
        <v>1</v>
      </c>
      <c r="P34" s="91">
        <v>1</v>
      </c>
      <c r="Q34" s="21"/>
      <c r="R34" s="22"/>
      <c r="S34" s="21"/>
      <c r="T34" s="22"/>
    </row>
    <row r="35" spans="1:20" s="7" customFormat="1" ht="14.25" thickBot="1">
      <c r="A35" s="11" t="s">
        <v>66</v>
      </c>
      <c r="B35" s="18" t="s">
        <v>32</v>
      </c>
      <c r="C35" s="19">
        <v>6</v>
      </c>
      <c r="D35" s="23">
        <v>2</v>
      </c>
      <c r="E35" s="19">
        <f t="shared" si="0"/>
        <v>45</v>
      </c>
      <c r="F35" s="19">
        <f t="shared" si="2"/>
        <v>15</v>
      </c>
      <c r="G35" s="15">
        <f t="shared" si="1"/>
        <v>30</v>
      </c>
      <c r="H35" s="9" t="s">
        <v>97</v>
      </c>
      <c r="I35" s="21"/>
      <c r="J35" s="22"/>
      <c r="K35" s="90"/>
      <c r="L35" s="91"/>
      <c r="M35" s="21"/>
      <c r="N35" s="22"/>
      <c r="O35" s="90"/>
      <c r="P35" s="91"/>
      <c r="Q35" s="21"/>
      <c r="R35" s="22"/>
      <c r="S35" s="21">
        <v>1</v>
      </c>
      <c r="T35" s="22">
        <v>2</v>
      </c>
    </row>
    <row r="36" spans="1:20" s="7" customFormat="1" ht="14.25" thickBot="1">
      <c r="A36" s="11" t="s">
        <v>67</v>
      </c>
      <c r="B36" s="18" t="s">
        <v>40</v>
      </c>
      <c r="C36" s="19"/>
      <c r="D36" s="23">
        <v>3</v>
      </c>
      <c r="E36" s="19">
        <f t="shared" si="0"/>
        <v>30</v>
      </c>
      <c r="F36" s="19">
        <f t="shared" si="2"/>
        <v>15</v>
      </c>
      <c r="G36" s="15">
        <f t="shared" si="1"/>
        <v>15</v>
      </c>
      <c r="H36" s="9" t="s">
        <v>97</v>
      </c>
      <c r="I36" s="21"/>
      <c r="J36" s="22"/>
      <c r="K36" s="90"/>
      <c r="L36" s="91"/>
      <c r="M36" s="21">
        <v>1</v>
      </c>
      <c r="N36" s="22">
        <v>1</v>
      </c>
      <c r="O36" s="90"/>
      <c r="P36" s="91"/>
      <c r="Q36" s="21"/>
      <c r="R36" s="22"/>
      <c r="S36" s="21"/>
      <c r="T36" s="22"/>
    </row>
    <row r="37" spans="1:20" s="7" customFormat="1" ht="14.25" customHeight="1" thickBot="1">
      <c r="A37" s="11" t="s">
        <v>68</v>
      </c>
      <c r="B37" s="18" t="s">
        <v>33</v>
      </c>
      <c r="C37" s="19">
        <v>4</v>
      </c>
      <c r="D37" s="23">
        <v>3</v>
      </c>
      <c r="E37" s="19">
        <f t="shared" si="0"/>
        <v>45</v>
      </c>
      <c r="F37" s="19">
        <f t="shared" si="2"/>
        <v>15</v>
      </c>
      <c r="G37" s="15">
        <f t="shared" si="1"/>
        <v>30</v>
      </c>
      <c r="H37" s="9" t="s">
        <v>97</v>
      </c>
      <c r="I37" s="21"/>
      <c r="J37" s="22"/>
      <c r="K37" s="90"/>
      <c r="L37" s="91"/>
      <c r="M37" s="21"/>
      <c r="N37" s="22"/>
      <c r="O37" s="90">
        <v>1</v>
      </c>
      <c r="P37" s="91">
        <v>2</v>
      </c>
      <c r="Q37" s="21"/>
      <c r="R37" s="22"/>
      <c r="S37" s="21"/>
      <c r="T37" s="22"/>
    </row>
    <row r="38" spans="1:20" ht="14.25" thickBot="1">
      <c r="A38" s="11" t="s">
        <v>69</v>
      </c>
      <c r="B38" s="18" t="s">
        <v>34</v>
      </c>
      <c r="C38" s="19"/>
      <c r="D38" s="23">
        <v>2</v>
      </c>
      <c r="E38" s="19">
        <f t="shared" si="0"/>
        <v>30</v>
      </c>
      <c r="F38" s="19"/>
      <c r="G38" s="15">
        <f t="shared" si="1"/>
        <v>30</v>
      </c>
      <c r="H38" s="9" t="s">
        <v>95</v>
      </c>
      <c r="I38" s="21"/>
      <c r="J38" s="22"/>
      <c r="K38" s="90"/>
      <c r="L38" s="91"/>
      <c r="M38" s="21"/>
      <c r="N38" s="22"/>
      <c r="O38" s="90"/>
      <c r="P38" s="91"/>
      <c r="Q38" s="21"/>
      <c r="R38" s="22"/>
      <c r="S38" s="21"/>
      <c r="T38" s="22">
        <v>2</v>
      </c>
    </row>
    <row r="39" spans="1:20" ht="14.25" thickBot="1">
      <c r="A39" s="11" t="s">
        <v>70</v>
      </c>
      <c r="B39" s="18" t="s">
        <v>81</v>
      </c>
      <c r="C39" s="19">
        <v>5</v>
      </c>
      <c r="D39" s="23">
        <v>3</v>
      </c>
      <c r="E39" s="24">
        <f t="shared" si="0"/>
        <v>45</v>
      </c>
      <c r="F39" s="22">
        <f t="shared" si="2"/>
        <v>15</v>
      </c>
      <c r="G39" s="15">
        <f t="shared" si="1"/>
        <v>30</v>
      </c>
      <c r="H39" s="9" t="s">
        <v>97</v>
      </c>
      <c r="I39" s="21"/>
      <c r="J39" s="22"/>
      <c r="K39" s="90"/>
      <c r="L39" s="91"/>
      <c r="M39" s="21"/>
      <c r="N39" s="22"/>
      <c r="O39" s="90"/>
      <c r="P39" s="91"/>
      <c r="Q39" s="21">
        <v>1</v>
      </c>
      <c r="R39" s="22">
        <v>2</v>
      </c>
      <c r="S39" s="21"/>
      <c r="T39" s="22"/>
    </row>
    <row r="40" spans="1:20" ht="14.25" thickBot="1">
      <c r="A40" s="11" t="s">
        <v>71</v>
      </c>
      <c r="B40" s="18" t="s">
        <v>35</v>
      </c>
      <c r="C40" s="19">
        <v>5</v>
      </c>
      <c r="D40" s="23">
        <v>2</v>
      </c>
      <c r="E40" s="19">
        <f t="shared" si="0"/>
        <v>30</v>
      </c>
      <c r="F40" s="19">
        <f t="shared" si="2"/>
        <v>30</v>
      </c>
      <c r="G40" s="15"/>
      <c r="H40" s="9" t="s">
        <v>97</v>
      </c>
      <c r="I40" s="21"/>
      <c r="J40" s="22"/>
      <c r="K40" s="90"/>
      <c r="L40" s="91"/>
      <c r="M40" s="21"/>
      <c r="N40" s="22"/>
      <c r="O40" s="90"/>
      <c r="P40" s="91"/>
      <c r="Q40" s="21">
        <v>2</v>
      </c>
      <c r="R40" s="22"/>
      <c r="S40" s="21"/>
      <c r="T40" s="22"/>
    </row>
    <row r="41" spans="1:20" ht="14.25" thickBot="1">
      <c r="A41" s="11" t="s">
        <v>72</v>
      </c>
      <c r="B41" s="18" t="s">
        <v>74</v>
      </c>
      <c r="C41" s="19">
        <v>2</v>
      </c>
      <c r="D41" s="23">
        <v>5</v>
      </c>
      <c r="E41" s="19">
        <f>SUM(F41:G41)</f>
        <v>45</v>
      </c>
      <c r="F41" s="19">
        <f>PRODUCT((I41*15)+(K41*15)+(M41*15)+(O41*15)+(Q41*15)+(S41*15))</f>
        <v>15</v>
      </c>
      <c r="G41" s="15">
        <f>PRODUCT((J41*15)+(L41*15)+(N41*15)+(P41*15)+(R41*15)+(T41*15))</f>
        <v>30</v>
      </c>
      <c r="H41" s="9" t="s">
        <v>97</v>
      </c>
      <c r="I41" s="21"/>
      <c r="J41" s="22"/>
      <c r="K41" s="90">
        <v>1</v>
      </c>
      <c r="L41" s="91">
        <v>2</v>
      </c>
      <c r="M41" s="21"/>
      <c r="N41" s="22"/>
      <c r="O41" s="88"/>
      <c r="P41" s="89"/>
      <c r="Q41" s="21"/>
      <c r="R41" s="22"/>
      <c r="S41" s="21"/>
      <c r="T41" s="22"/>
    </row>
    <row r="42" spans="1:20" ht="14.25" thickBot="1">
      <c r="A42" s="11" t="s">
        <v>87</v>
      </c>
      <c r="B42" s="18" t="s">
        <v>84</v>
      </c>
      <c r="C42" s="19"/>
      <c r="D42" s="23">
        <v>3</v>
      </c>
      <c r="E42" s="19">
        <f>SUM(F42:G42)</f>
        <v>30</v>
      </c>
      <c r="F42" s="19">
        <f>PRODUCT((I42*15)+(K42*15)+(M42*15)+(O42*15)+(Q42*15)+(S42*15))</f>
        <v>15</v>
      </c>
      <c r="G42" s="15">
        <f t="shared" si="1"/>
        <v>15</v>
      </c>
      <c r="H42" s="9" t="s">
        <v>97</v>
      </c>
      <c r="I42" s="21"/>
      <c r="J42" s="22"/>
      <c r="K42" s="90"/>
      <c r="L42" s="22"/>
      <c r="M42" s="25">
        <v>1</v>
      </c>
      <c r="N42" s="26">
        <v>1</v>
      </c>
      <c r="O42" s="88"/>
      <c r="P42" s="89"/>
      <c r="Q42" s="21"/>
      <c r="R42" s="22"/>
      <c r="S42" s="21"/>
      <c r="T42" s="22"/>
    </row>
    <row r="43" spans="1:20" ht="14.25" thickBot="1">
      <c r="A43" s="11">
        <v>35</v>
      </c>
      <c r="B43" s="18" t="s">
        <v>82</v>
      </c>
      <c r="C43" s="19"/>
      <c r="D43" s="20">
        <v>10</v>
      </c>
      <c r="E43" s="19">
        <f>SUM(F43:G43)</f>
        <v>60</v>
      </c>
      <c r="F43" s="19">
        <v>30</v>
      </c>
      <c r="G43" s="15">
        <v>30</v>
      </c>
      <c r="H43" s="9" t="s">
        <v>97</v>
      </c>
      <c r="I43" s="21"/>
      <c r="J43" s="22"/>
      <c r="K43" s="21"/>
      <c r="L43" s="22"/>
      <c r="M43" s="90"/>
      <c r="N43" s="98"/>
      <c r="O43" s="50">
        <v>4</v>
      </c>
      <c r="P43" s="51"/>
      <c r="Q43" s="25"/>
      <c r="R43" s="26"/>
      <c r="S43" s="21"/>
      <c r="T43" s="22"/>
    </row>
    <row r="44" spans="1:20" ht="27.75" thickBot="1">
      <c r="A44" s="11" t="s">
        <v>73</v>
      </c>
      <c r="B44" s="18" t="s">
        <v>83</v>
      </c>
      <c r="C44" s="19"/>
      <c r="D44" s="20">
        <v>10</v>
      </c>
      <c r="E44" s="19">
        <f t="shared" si="0"/>
        <v>60</v>
      </c>
      <c r="F44" s="19">
        <v>30</v>
      </c>
      <c r="G44" s="15">
        <v>30</v>
      </c>
      <c r="H44" s="9" t="s">
        <v>97</v>
      </c>
      <c r="I44" s="21"/>
      <c r="J44" s="22"/>
      <c r="K44" s="90"/>
      <c r="L44" s="99"/>
      <c r="M44" s="50">
        <v>4</v>
      </c>
      <c r="N44" s="100"/>
      <c r="O44" s="90"/>
      <c r="P44" s="91"/>
      <c r="Q44" s="25"/>
      <c r="R44" s="26"/>
      <c r="S44" s="21"/>
      <c r="T44" s="22"/>
    </row>
    <row r="45" spans="1:20" ht="27.75" thickBot="1">
      <c r="A45" s="11" t="s">
        <v>88</v>
      </c>
      <c r="B45" s="18" t="s">
        <v>79</v>
      </c>
      <c r="C45" s="19"/>
      <c r="D45" s="23">
        <v>16</v>
      </c>
      <c r="E45" s="19">
        <f t="shared" si="0"/>
        <v>120</v>
      </c>
      <c r="F45" s="19">
        <v>60</v>
      </c>
      <c r="G45" s="15">
        <v>60</v>
      </c>
      <c r="H45" s="9" t="s">
        <v>97</v>
      </c>
      <c r="I45" s="21"/>
      <c r="J45" s="22"/>
      <c r="K45" s="90"/>
      <c r="L45" s="91"/>
      <c r="M45" s="21"/>
      <c r="N45" s="22"/>
      <c r="O45" s="101"/>
      <c r="P45" s="99"/>
      <c r="Q45" s="50">
        <v>8</v>
      </c>
      <c r="R45" s="51"/>
      <c r="S45" s="25"/>
      <c r="T45" s="26"/>
    </row>
    <row r="46" spans="1:20" ht="27.75" thickBot="1">
      <c r="A46" s="11">
        <v>38</v>
      </c>
      <c r="B46" s="18" t="s">
        <v>78</v>
      </c>
      <c r="C46" s="19"/>
      <c r="D46" s="23">
        <v>10</v>
      </c>
      <c r="E46" s="19">
        <f t="shared" si="0"/>
        <v>90</v>
      </c>
      <c r="F46" s="19">
        <v>45</v>
      </c>
      <c r="G46" s="15">
        <v>45</v>
      </c>
      <c r="H46" s="9" t="s">
        <v>97</v>
      </c>
      <c r="I46" s="21"/>
      <c r="J46" s="22"/>
      <c r="K46" s="90"/>
      <c r="L46" s="91"/>
      <c r="M46" s="21"/>
      <c r="N46" s="22"/>
      <c r="O46" s="90"/>
      <c r="P46" s="91"/>
      <c r="Q46" s="27"/>
      <c r="R46" s="28"/>
      <c r="S46" s="50">
        <v>6</v>
      </c>
      <c r="T46" s="51"/>
    </row>
    <row r="47" spans="1:20" ht="14.25" thickBot="1">
      <c r="A47" s="11">
        <v>39</v>
      </c>
      <c r="B47" s="74" t="s">
        <v>104</v>
      </c>
      <c r="C47" s="75"/>
      <c r="D47" s="76">
        <v>1</v>
      </c>
      <c r="E47" s="75">
        <f t="shared" si="0"/>
        <v>30</v>
      </c>
      <c r="F47" s="77">
        <v>15</v>
      </c>
      <c r="G47" s="78">
        <v>15</v>
      </c>
      <c r="H47" s="79" t="s">
        <v>105</v>
      </c>
      <c r="I47" s="80"/>
      <c r="J47" s="81"/>
      <c r="K47" s="82"/>
      <c r="L47" s="83"/>
      <c r="M47" s="80"/>
      <c r="N47" s="81"/>
      <c r="O47" s="82"/>
      <c r="P47" s="83"/>
      <c r="Q47" s="84"/>
      <c r="R47" s="85"/>
      <c r="S47" s="86"/>
      <c r="T47" s="87">
        <v>1</v>
      </c>
    </row>
    <row r="48" spans="1:20" ht="14.25" thickBot="1">
      <c r="A48" s="11">
        <v>40</v>
      </c>
      <c r="B48" s="18" t="s">
        <v>89</v>
      </c>
      <c r="C48" s="19"/>
      <c r="D48" s="29">
        <v>5</v>
      </c>
      <c r="E48" s="19"/>
      <c r="F48" s="30"/>
      <c r="G48" s="31"/>
      <c r="H48" s="19"/>
      <c r="I48" s="25"/>
      <c r="J48" s="26"/>
      <c r="K48" s="88"/>
      <c r="L48" s="89"/>
      <c r="M48" s="25"/>
      <c r="N48" s="26"/>
      <c r="O48" s="88"/>
      <c r="P48" s="89"/>
      <c r="Q48" s="32"/>
      <c r="R48" s="33"/>
      <c r="S48" s="16"/>
      <c r="T48" s="34"/>
    </row>
    <row r="49" spans="1:20" ht="14.25" thickBot="1">
      <c r="A49" s="35">
        <v>41</v>
      </c>
      <c r="B49" s="18" t="s">
        <v>102</v>
      </c>
      <c r="C49" s="19"/>
      <c r="D49" s="23">
        <v>11</v>
      </c>
      <c r="E49" s="19"/>
      <c r="F49" s="19"/>
      <c r="G49" s="36"/>
      <c r="H49" s="19"/>
      <c r="I49" s="21"/>
      <c r="J49" s="22"/>
      <c r="K49" s="90"/>
      <c r="L49" s="91"/>
      <c r="M49" s="21"/>
      <c r="N49" s="22"/>
      <c r="O49" s="90"/>
      <c r="P49" s="91"/>
      <c r="Q49" s="21"/>
      <c r="R49" s="22"/>
      <c r="S49" s="21"/>
      <c r="T49" s="22"/>
    </row>
    <row r="50" spans="1:20" ht="14.25" thickBot="1">
      <c r="A50" s="70"/>
      <c r="B50" s="18" t="s">
        <v>36</v>
      </c>
      <c r="C50" s="72"/>
      <c r="D50" s="37">
        <f>SUM(D9:D49)</f>
        <v>180</v>
      </c>
      <c r="E50" s="38">
        <f aca="true" t="shared" si="3" ref="E50:T50">SUM(E9:E48)</f>
        <v>1830</v>
      </c>
      <c r="F50" s="38">
        <f t="shared" si="3"/>
        <v>825</v>
      </c>
      <c r="G50" s="38">
        <f t="shared" si="3"/>
        <v>1005</v>
      </c>
      <c r="H50" s="37"/>
      <c r="I50" s="39">
        <f t="shared" si="3"/>
        <v>8</v>
      </c>
      <c r="J50" s="40">
        <f t="shared" si="3"/>
        <v>9</v>
      </c>
      <c r="K50" s="103">
        <f t="shared" si="3"/>
        <v>10</v>
      </c>
      <c r="L50" s="104">
        <f t="shared" si="3"/>
        <v>14</v>
      </c>
      <c r="M50" s="39">
        <f t="shared" si="3"/>
        <v>11</v>
      </c>
      <c r="N50" s="40">
        <f t="shared" si="3"/>
        <v>10</v>
      </c>
      <c r="O50" s="103">
        <f t="shared" si="3"/>
        <v>11</v>
      </c>
      <c r="P50" s="104">
        <f t="shared" si="3"/>
        <v>9</v>
      </c>
      <c r="Q50" s="39">
        <f t="shared" si="3"/>
        <v>16</v>
      </c>
      <c r="R50" s="40">
        <f t="shared" si="3"/>
        <v>6</v>
      </c>
      <c r="S50" s="39">
        <f t="shared" si="3"/>
        <v>9</v>
      </c>
      <c r="T50" s="40">
        <f t="shared" si="3"/>
        <v>8</v>
      </c>
    </row>
    <row r="51" spans="1:20" ht="14.25" thickBot="1">
      <c r="A51" s="71"/>
      <c r="B51" s="41"/>
      <c r="C51" s="73"/>
      <c r="D51" s="43"/>
      <c r="E51" s="44"/>
      <c r="F51" s="45"/>
      <c r="G51" s="45"/>
      <c r="H51" s="42"/>
      <c r="I51" s="62">
        <f>SUM(I50:J50)</f>
        <v>17</v>
      </c>
      <c r="J51" s="63"/>
      <c r="K51" s="62">
        <f>SUM(K50:L50)</f>
        <v>24</v>
      </c>
      <c r="L51" s="63"/>
      <c r="M51" s="62">
        <f>SUM(M50:N50)</f>
        <v>21</v>
      </c>
      <c r="N51" s="63"/>
      <c r="O51" s="62">
        <f>SUM(O50:P50)</f>
        <v>20</v>
      </c>
      <c r="P51" s="63"/>
      <c r="Q51" s="62">
        <f>SUM(Q50:R50)</f>
        <v>22</v>
      </c>
      <c r="R51" s="63"/>
      <c r="S51" s="62">
        <f>SUM(S50:T50)</f>
        <v>17</v>
      </c>
      <c r="T51" s="63"/>
    </row>
    <row r="52" spans="1:20" s="4" customFormat="1" ht="18.75" customHeight="1">
      <c r="A52" s="5" t="s">
        <v>92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4" customFormat="1" ht="15" customHeight="1">
      <c r="A53" s="58" t="s">
        <v>90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"/>
      <c r="R53" s="6"/>
      <c r="S53" s="6"/>
      <c r="T53" s="6"/>
    </row>
    <row r="54" spans="1:20" s="4" customFormat="1" ht="15" customHeight="1">
      <c r="A54" s="58" t="s">
        <v>91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"/>
      <c r="T54" s="6"/>
    </row>
    <row r="55" spans="1:20" ht="13.5">
      <c r="A55" s="2"/>
      <c r="B55" s="3" t="s">
        <v>38</v>
      </c>
      <c r="C55" s="3"/>
      <c r="D55" s="3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ht="12.75">
      <c r="A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sheetProtection/>
  <mergeCells count="35">
    <mergeCell ref="A53:P53"/>
    <mergeCell ref="A5:A8"/>
    <mergeCell ref="B5:B8"/>
    <mergeCell ref="O51:P51"/>
    <mergeCell ref="A50:A51"/>
    <mergeCell ref="C5:C8"/>
    <mergeCell ref="C50:C51"/>
    <mergeCell ref="I6:L6"/>
    <mergeCell ref="Q6:T6"/>
    <mergeCell ref="I7:J7"/>
    <mergeCell ref="Q51:R51"/>
    <mergeCell ref="O43:P43"/>
    <mergeCell ref="K7:L7"/>
    <mergeCell ref="S51:T51"/>
    <mergeCell ref="I51:J51"/>
    <mergeCell ref="A54:R54"/>
    <mergeCell ref="S46:T46"/>
    <mergeCell ref="E5:G5"/>
    <mergeCell ref="I5:T5"/>
    <mergeCell ref="O7:P7"/>
    <mergeCell ref="Q7:R7"/>
    <mergeCell ref="D5:D8"/>
    <mergeCell ref="K51:L51"/>
    <mergeCell ref="M51:N51"/>
    <mergeCell ref="H5:H8"/>
    <mergeCell ref="A1:T1"/>
    <mergeCell ref="Q45:R45"/>
    <mergeCell ref="E6:E8"/>
    <mergeCell ref="F6:F8"/>
    <mergeCell ref="G6:G8"/>
    <mergeCell ref="M44:N44"/>
    <mergeCell ref="M7:N7"/>
    <mergeCell ref="A2:T2"/>
    <mergeCell ref="S7:T7"/>
    <mergeCell ref="M6:P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2016-05-09T10:23:28Z</cp:lastPrinted>
  <dcterms:created xsi:type="dcterms:W3CDTF">2007-09-18T17:42:23Z</dcterms:created>
  <dcterms:modified xsi:type="dcterms:W3CDTF">2019-09-05T14:01:42Z</dcterms:modified>
  <cp:category/>
  <cp:version/>
  <cp:contentType/>
  <cp:contentStatus/>
</cp:coreProperties>
</file>