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0" activeTab="0"/>
  </bookViews>
  <sheets>
    <sheet name="Inżynieria środowiska " sheetId="1" r:id="rId1"/>
  </sheets>
  <definedNames/>
  <calcPr fullCalcOnLoad="1"/>
</workbook>
</file>

<file path=xl/sharedStrings.xml><?xml version="1.0" encoding="utf-8"?>
<sst xmlns="http://schemas.openxmlformats.org/spreadsheetml/2006/main" count="155" uniqueCount="100">
  <si>
    <t>Gospodarka odpadami i odnawialne źródła energii (GO)</t>
  </si>
  <si>
    <t>PLAN STUDIÓW NA KIERUNKU INŻYNIERIA ŚRODOWISKA</t>
  </si>
  <si>
    <t xml:space="preserve">STUDIA STACJONARNE II STOPNIA </t>
  </si>
  <si>
    <t>1. Gospodarka odpadami i odnawialne źródła energii (GO)</t>
  </si>
  <si>
    <t>Przedmioty specjalizacyjne</t>
  </si>
  <si>
    <t>Przedmioty do wyboru</t>
  </si>
  <si>
    <t>Składowiska odpadów</t>
  </si>
  <si>
    <t>Odpady przemysłowe i niebezpieczne</t>
  </si>
  <si>
    <t>Geotechn. odbudowa terenów zdewastowanych</t>
  </si>
  <si>
    <t>Paliwa z odpadów</t>
  </si>
  <si>
    <t>Produkcja i wykorzystanie biomasy</t>
  </si>
  <si>
    <t>Energetyka wodna</t>
  </si>
  <si>
    <t>Energetyka słoneczna i ziemna</t>
  </si>
  <si>
    <t>L.p</t>
  </si>
  <si>
    <t>Wyszczególnienie</t>
  </si>
  <si>
    <t>Forma zaliczenia</t>
  </si>
  <si>
    <t>ECTS</t>
  </si>
  <si>
    <t>Liczba godzin</t>
  </si>
  <si>
    <t>Symbol ćw.</t>
  </si>
  <si>
    <t>Rok I</t>
  </si>
  <si>
    <t>Rok II</t>
  </si>
  <si>
    <t>S</t>
  </si>
  <si>
    <t>Wykłady</t>
  </si>
  <si>
    <t>Ćwiczenia</t>
  </si>
  <si>
    <t>Semestr</t>
  </si>
  <si>
    <t>w.</t>
  </si>
  <si>
    <t>ćw.</t>
  </si>
  <si>
    <t>Seminarium dyplomowe</t>
  </si>
  <si>
    <t>Z,Z,Z</t>
  </si>
  <si>
    <t>-</t>
  </si>
  <si>
    <t>P</t>
  </si>
  <si>
    <t>L</t>
  </si>
  <si>
    <t>Chemia środowiska</t>
  </si>
  <si>
    <t>E</t>
  </si>
  <si>
    <t>Modelowanie przepływu wody i zanieczyszczeń</t>
  </si>
  <si>
    <t>Z</t>
  </si>
  <si>
    <t>Zarządzanie środowiskiem</t>
  </si>
  <si>
    <t>Z*</t>
  </si>
  <si>
    <t>Specjalistyczne ćwiczenia terenowe</t>
  </si>
  <si>
    <t>T</t>
  </si>
  <si>
    <t>Przedmiot specjalizacyjny 1</t>
  </si>
  <si>
    <t>Przedmiot specjalizacyjny 2</t>
  </si>
  <si>
    <t>Przedmiot specjalizacyjny 3</t>
  </si>
  <si>
    <t>Przedmiot specjalizacyjny 4</t>
  </si>
  <si>
    <t>Melioracje terenów zurbanizowanych</t>
  </si>
  <si>
    <t>Przedmiot specjalizacyjny 5</t>
  </si>
  <si>
    <t>Stawy rybne</t>
  </si>
  <si>
    <t>Niezawodność i bezpieczeństwo systemów inżynierskich</t>
  </si>
  <si>
    <t xml:space="preserve">Przedmiot do wyboru </t>
  </si>
  <si>
    <t>Praca magisterska</t>
  </si>
  <si>
    <t>E*</t>
  </si>
  <si>
    <t>Oznaczenia egzaminów i ćwiczeń</t>
  </si>
  <si>
    <t>Σ</t>
  </si>
  <si>
    <t>X</t>
  </si>
  <si>
    <r>
      <t>E</t>
    </r>
    <r>
      <rPr>
        <sz val="9"/>
        <rFont val="Times New Roman"/>
        <family val="1"/>
      </rPr>
      <t xml:space="preserve"> - przedmiot kończy się egzaminem </t>
    </r>
  </si>
  <si>
    <t>Liczba egzaminów w semestrze</t>
  </si>
  <si>
    <t>1*</t>
  </si>
  <si>
    <r>
      <t xml:space="preserve">Z </t>
    </r>
    <r>
      <rPr>
        <sz val="9"/>
        <rFont val="Times New Roman"/>
        <family val="1"/>
      </rPr>
      <t>- zaliczenie ćwiczeń na ocenę</t>
    </r>
  </si>
  <si>
    <t>Liczba punktów ETCS w semestrze</t>
  </si>
  <si>
    <t>Z*- zaliczenie wykładów i ćwiczeń na ocenę</t>
  </si>
  <si>
    <r>
      <t>E*</t>
    </r>
    <r>
      <rPr>
        <sz val="9"/>
        <rFont val="Times New Roman"/>
        <family val="1"/>
      </rPr>
      <t xml:space="preserve"> - egzamin dyplomowy</t>
    </r>
  </si>
  <si>
    <r>
      <t>L</t>
    </r>
    <r>
      <rPr>
        <sz val="9"/>
        <rFont val="Times New Roman"/>
        <family val="1"/>
      </rPr>
      <t xml:space="preserve"> - ćwiczenia laboratoryjne</t>
    </r>
  </si>
  <si>
    <r>
      <t>P</t>
    </r>
    <r>
      <rPr>
        <sz val="9"/>
        <rFont val="Times New Roman"/>
        <family val="1"/>
      </rPr>
      <t xml:space="preserve"> - ćwiczenia projektowe</t>
    </r>
  </si>
  <si>
    <t>Hydrologiczne zjawiska ekstremalne</t>
  </si>
  <si>
    <r>
      <t>T</t>
    </r>
    <r>
      <rPr>
        <sz val="9"/>
        <rFont val="Times New Roman"/>
        <family val="1"/>
      </rPr>
      <t xml:space="preserve"> - ćwiczenia terenowe</t>
    </r>
  </si>
  <si>
    <t>Ochrona wód powierzchniowych</t>
  </si>
  <si>
    <t>Eksploatacja budowli wodnych</t>
  </si>
  <si>
    <t>Technika sanitarna (TS)</t>
  </si>
  <si>
    <t>Systemy sanitarne</t>
  </si>
  <si>
    <t>GIS w wodociągach i kanalizacjach</t>
  </si>
  <si>
    <t>Instalacje sanitarne</t>
  </si>
  <si>
    <t>Lokalne oczyszczalnie ścieków</t>
  </si>
  <si>
    <t>Oczyszczanie i zagospodarowanie wód opadowych</t>
  </si>
  <si>
    <t>Eksploatacja systemów sanitarnych</t>
  </si>
  <si>
    <t>Przeróbka i zagospodarowanie osadów ściekowych</t>
  </si>
  <si>
    <t xml:space="preserve">Socjologia i psychologia </t>
  </si>
  <si>
    <t>Techniki informatyczne</t>
  </si>
  <si>
    <t>Język obcy – branżowy</t>
  </si>
  <si>
    <t>Z,Z</t>
  </si>
  <si>
    <t>Dopuszczalny deficyt punktów ECTS po semestrze</t>
  </si>
  <si>
    <t>Rekultywacja składowisk odpadów</t>
  </si>
  <si>
    <t xml:space="preserve">Zarządzanie w budowlanym procesie inwestycyjnym </t>
  </si>
  <si>
    <t>Inżynieria wodna i melioracyjna (IWiM)</t>
  </si>
  <si>
    <t>Budowle hydrotechniczne</t>
  </si>
  <si>
    <t xml:space="preserve">Erozja gleb i transport rumowiska </t>
  </si>
  <si>
    <t>Kształtowanie małej retencji wodnej</t>
  </si>
  <si>
    <t>dr hab. inż. Ryszadr Pokładek</t>
  </si>
  <si>
    <t>Inne</t>
  </si>
  <si>
    <t>Praktyka magisterska</t>
  </si>
  <si>
    <t>x</t>
  </si>
  <si>
    <t>dr hab. inż. Agata Szymańska-Pulikowska</t>
  </si>
  <si>
    <t>2. Inżynieria wodna i melioracyjna (IWiM)</t>
  </si>
  <si>
    <t>3. Technika sanitarna (TS)</t>
  </si>
  <si>
    <t>Innowacje</t>
  </si>
  <si>
    <t>prof. dr hab. inż. Krzysztof Pulikowski</t>
  </si>
  <si>
    <t>Ścieżki kształcenia:</t>
  </si>
  <si>
    <t>Obowiązuje od 1 X 2019 r.</t>
  </si>
  <si>
    <t>Zaawansowane technologie wody i ścieków</t>
  </si>
  <si>
    <t xml:space="preserve">Kierownik ścieżki kształcenia: </t>
  </si>
  <si>
    <t>Ścieżka kształcenia: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</si>
</sst>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0">
    <font>
      <sz val="10"/>
      <name val="Arial"/>
      <family val="2"/>
    </font>
    <font>
      <sz val="10"/>
      <name val="Arial CE"/>
      <family val="2"/>
    </font>
    <font>
      <sz val="10"/>
      <color indexed="8"/>
      <name val="Times New Roman CE"/>
      <family val="1"/>
    </font>
    <font>
      <sz val="9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sz val="9"/>
      <color indexed="8"/>
      <name val="Times New Roman CE"/>
      <family val="1"/>
    </font>
    <font>
      <b/>
      <sz val="9"/>
      <color indexed="8"/>
      <name val="Times New Roman CE"/>
      <family val="1"/>
    </font>
    <font>
      <sz val="9"/>
      <name val="Times New Roman"/>
      <family val="1"/>
    </font>
    <font>
      <sz val="10"/>
      <name val="Times New Roman CE"/>
      <family val="1"/>
    </font>
    <font>
      <b/>
      <sz val="9"/>
      <name val="Symbol"/>
      <family val="1"/>
    </font>
    <font>
      <b/>
      <sz val="9"/>
      <name val="Times New Roman"/>
      <family val="1"/>
    </font>
    <font>
      <b/>
      <sz val="16"/>
      <color indexed="8"/>
      <name val="Arial"/>
      <family val="2"/>
    </font>
    <font>
      <sz val="14"/>
      <color indexed="8"/>
      <name val="Times New Roman CE"/>
      <family val="1"/>
    </font>
    <font>
      <b/>
      <sz val="9"/>
      <name val="Times New Roman CE"/>
      <family val="1"/>
    </font>
    <font>
      <b/>
      <sz val="16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 CE"/>
      <family val="1"/>
    </font>
    <font>
      <sz val="10"/>
      <color indexed="10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 CE"/>
      <family val="1"/>
    </font>
    <font>
      <sz val="10"/>
      <color rgb="FFFF0000"/>
      <name val="Times New Roman CE"/>
      <family val="1"/>
    </font>
    <font>
      <b/>
      <sz val="8"/>
      <color theme="1"/>
      <name val="Times New Roman C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1" fillId="26" borderId="1" applyNumberFormat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1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51" applyFont="1" applyBorder="1" applyAlignment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0" xfId="51" applyFont="1" applyBorder="1" applyAlignment="1">
      <alignment vertical="center"/>
      <protection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3" fillId="0" borderId="0" xfId="51" applyFont="1" applyBorder="1" applyAlignment="1">
      <alignment horizontal="center" vertical="center"/>
      <protection/>
    </xf>
    <xf numFmtId="0" fontId="3" fillId="0" borderId="14" xfId="51" applyFont="1" applyBorder="1" applyAlignment="1">
      <alignment horizontal="left" vertical="center"/>
      <protection/>
    </xf>
    <xf numFmtId="0" fontId="3" fillId="0" borderId="15" xfId="51" applyFont="1" applyBorder="1" applyAlignment="1">
      <alignment horizontal="left" vertical="center"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16" xfId="51" applyFont="1" applyBorder="1" applyAlignment="1">
      <alignment horizontal="left" vertical="center"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7" fillId="0" borderId="28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top" wrapText="1"/>
    </xf>
    <xf numFmtId="0" fontId="3" fillId="0" borderId="2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9" fillId="0" borderId="12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/>
    </xf>
    <xf numFmtId="0" fontId="9" fillId="0" borderId="14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2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41" xfId="0" applyFont="1" applyBorder="1" applyAlignment="1">
      <alignment horizontal="center"/>
    </xf>
    <xf numFmtId="0" fontId="7" fillId="0" borderId="41" xfId="0" applyFont="1" applyFill="1" applyBorder="1" applyAlignment="1">
      <alignment/>
    </xf>
    <xf numFmtId="0" fontId="9" fillId="0" borderId="41" xfId="0" applyFont="1" applyFill="1" applyBorder="1" applyAlignment="1">
      <alignment vertical="top" wrapText="1"/>
    </xf>
    <xf numFmtId="0" fontId="9" fillId="0" borderId="41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/>
    </xf>
    <xf numFmtId="0" fontId="20" fillId="0" borderId="41" xfId="0" applyFont="1" applyFill="1" applyBorder="1" applyAlignment="1">
      <alignment vertical="top" wrapText="1"/>
    </xf>
    <xf numFmtId="0" fontId="20" fillId="0" borderId="41" xfId="0" applyFont="1" applyFill="1" applyBorder="1" applyAlignment="1">
      <alignment vertical="center"/>
    </xf>
    <xf numFmtId="0" fontId="19" fillId="0" borderId="41" xfId="0" applyFont="1" applyBorder="1" applyAlignment="1">
      <alignment horizontal="center"/>
    </xf>
    <xf numFmtId="0" fontId="7" fillId="0" borderId="41" xfId="0" applyFont="1" applyFill="1" applyBorder="1" applyAlignment="1">
      <alignment/>
    </xf>
    <xf numFmtId="0" fontId="19" fillId="0" borderId="41" xfId="0" applyFont="1" applyBorder="1" applyAlignment="1">
      <alignment/>
    </xf>
    <xf numFmtId="0" fontId="2" fillId="0" borderId="41" xfId="0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0" fontId="9" fillId="0" borderId="41" xfId="0" applyFont="1" applyFill="1" applyBorder="1" applyAlignment="1">
      <alignment vertical="center" wrapText="1"/>
    </xf>
    <xf numFmtId="0" fontId="3" fillId="0" borderId="13" xfId="51" applyFont="1" applyBorder="1" applyAlignment="1">
      <alignment horizontal="center" vertical="center"/>
      <protection/>
    </xf>
    <xf numFmtId="0" fontId="3" fillId="0" borderId="14" xfId="51" applyFont="1" applyBorder="1" applyAlignment="1">
      <alignment horizontal="center" vertical="center"/>
      <protection/>
    </xf>
    <xf numFmtId="0" fontId="7" fillId="0" borderId="4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9" fontId="8" fillId="0" borderId="41" xfId="53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57" fillId="0" borderId="0" xfId="51" applyFont="1" applyBorder="1" applyAlignment="1">
      <alignment horizontal="left" vertical="center"/>
      <protection/>
    </xf>
    <xf numFmtId="0" fontId="58" fillId="0" borderId="0" xfId="0" applyFont="1" applyFill="1" applyBorder="1" applyAlignment="1">
      <alignment horizontal="left" vertical="center"/>
    </xf>
    <xf numFmtId="0" fontId="58" fillId="0" borderId="0" xfId="51" applyFont="1" applyBorder="1" applyAlignment="1">
      <alignment horizontal="left" vertical="center"/>
      <protection/>
    </xf>
    <xf numFmtId="0" fontId="6" fillId="0" borderId="5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textRotation="90" wrapText="1"/>
    </xf>
    <xf numFmtId="0" fontId="7" fillId="0" borderId="60" xfId="0" applyFont="1" applyFill="1" applyBorder="1" applyAlignment="1">
      <alignment horizontal="center" textRotation="90"/>
    </xf>
    <xf numFmtId="0" fontId="7" fillId="0" borderId="6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textRotation="90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 textRotation="90"/>
    </xf>
    <xf numFmtId="0" fontId="7" fillId="0" borderId="69" xfId="0" applyFont="1" applyFill="1" applyBorder="1" applyAlignment="1">
      <alignment horizontal="center" vertical="center" textRotation="90"/>
    </xf>
    <xf numFmtId="0" fontId="7" fillId="0" borderId="70" xfId="0" applyFont="1" applyFill="1" applyBorder="1" applyAlignment="1">
      <alignment horizontal="center" vertical="center" textRotation="90"/>
    </xf>
    <xf numFmtId="0" fontId="17" fillId="0" borderId="71" xfId="51" applyFont="1" applyBorder="1" applyAlignment="1">
      <alignment horizontal="center" vertical="center" wrapText="1"/>
      <protection/>
    </xf>
    <xf numFmtId="0" fontId="17" fillId="0" borderId="72" xfId="51" applyFont="1" applyBorder="1" applyAlignment="1">
      <alignment horizontal="center" vertical="center" wrapText="1"/>
      <protection/>
    </xf>
    <xf numFmtId="0" fontId="17" fillId="0" borderId="73" xfId="51" applyFont="1" applyBorder="1" applyAlignment="1">
      <alignment horizontal="center" vertical="center" wrapText="1"/>
      <protection/>
    </xf>
    <xf numFmtId="0" fontId="17" fillId="0" borderId="74" xfId="51" applyFont="1" applyBorder="1" applyAlignment="1">
      <alignment horizontal="center" vertical="center" wrapText="1"/>
      <protection/>
    </xf>
    <xf numFmtId="0" fontId="8" fillId="0" borderId="41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/>
    </xf>
    <xf numFmtId="0" fontId="7" fillId="0" borderId="76" xfId="0" applyFont="1" applyFill="1" applyBorder="1" applyAlignment="1">
      <alignment horizontal="center" textRotation="90"/>
    </xf>
    <xf numFmtId="0" fontId="7" fillId="0" borderId="77" xfId="0" applyFont="1" applyFill="1" applyBorder="1" applyAlignment="1">
      <alignment horizontal="center" textRotation="90"/>
    </xf>
    <xf numFmtId="0" fontId="15" fillId="0" borderId="78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59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59" fillId="0" borderId="71" xfId="51" applyFont="1" applyBorder="1" applyAlignment="1">
      <alignment horizontal="center" vertical="center" wrapText="1"/>
      <protection/>
    </xf>
    <xf numFmtId="0" fontId="59" fillId="0" borderId="79" xfId="51" applyFont="1" applyBorder="1" applyAlignment="1">
      <alignment horizontal="center" vertical="center" wrapText="1"/>
      <protection/>
    </xf>
    <xf numFmtId="0" fontId="59" fillId="0" borderId="73" xfId="51" applyFont="1" applyBorder="1" applyAlignment="1">
      <alignment horizontal="center" vertical="center" wrapText="1"/>
      <protection/>
    </xf>
    <xf numFmtId="0" fontId="59" fillId="0" borderId="80" xfId="51" applyFont="1" applyBorder="1" applyAlignment="1">
      <alignment horizontal="center" vertical="center" wrapText="1"/>
      <protection/>
    </xf>
    <xf numFmtId="0" fontId="17" fillId="0" borderId="79" xfId="51" applyFont="1" applyBorder="1" applyAlignment="1">
      <alignment horizontal="center" vertical="center" wrapText="1"/>
      <protection/>
    </xf>
    <xf numFmtId="0" fontId="17" fillId="0" borderId="80" xfId="51" applyFont="1" applyBorder="1" applyAlignment="1">
      <alignment horizontal="center" vertical="center" wrapText="1"/>
      <protection/>
    </xf>
    <xf numFmtId="0" fontId="3" fillId="0" borderId="78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stacjonarne I stopni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3.140625" style="1" customWidth="1"/>
    <col min="2" max="2" width="40.57421875" style="2" customWidth="1"/>
    <col min="3" max="3" width="5.421875" style="3" customWidth="1"/>
    <col min="4" max="4" width="4.57421875" style="3" customWidth="1"/>
    <col min="5" max="5" width="4.421875" style="3" customWidth="1"/>
    <col min="6" max="7" width="4.57421875" style="3" customWidth="1"/>
    <col min="8" max="8" width="4.421875" style="3" customWidth="1"/>
    <col min="9" max="9" width="4.57421875" style="3" customWidth="1"/>
    <col min="10" max="10" width="3.00390625" style="3" customWidth="1"/>
    <col min="11" max="11" width="3.00390625" style="4" customWidth="1"/>
    <col min="12" max="12" width="3.421875" style="4" customWidth="1"/>
    <col min="13" max="13" width="3.00390625" style="1" customWidth="1"/>
    <col min="14" max="14" width="3.421875" style="1" customWidth="1"/>
    <col min="15" max="15" width="3.00390625" style="1" customWidth="1"/>
    <col min="16" max="16" width="2.57421875" style="1" customWidth="1"/>
    <col min="17" max="17" width="2.57421875" style="4" customWidth="1"/>
    <col min="18" max="18" width="4.57421875" style="4" customWidth="1"/>
    <col min="19" max="19" width="37.00390625" style="4" customWidth="1"/>
    <col min="20" max="20" width="4.57421875" style="4" customWidth="1"/>
    <col min="21" max="21" width="4.140625" style="4" customWidth="1"/>
    <col min="22" max="22" width="37.57421875" style="4" customWidth="1"/>
    <col min="23" max="23" width="7.421875" style="4" customWidth="1"/>
    <col min="24" max="24" width="4.421875" style="4" customWidth="1"/>
    <col min="25" max="16384" width="9.140625" style="4" customWidth="1"/>
  </cols>
  <sheetData>
    <row r="1" spans="1:23" ht="12.75" customHeight="1">
      <c r="A1" s="5"/>
      <c r="B1" s="6"/>
      <c r="C1" s="7"/>
      <c r="D1" s="7"/>
      <c r="E1" s="7"/>
      <c r="F1" s="7"/>
      <c r="G1" s="7"/>
      <c r="H1" s="7"/>
      <c r="I1" s="7"/>
      <c r="J1" s="7"/>
      <c r="K1" s="8"/>
      <c r="L1" s="8"/>
      <c r="M1" s="9"/>
      <c r="N1" s="9"/>
      <c r="O1" s="10"/>
      <c r="Q1" s="11"/>
      <c r="R1" s="12"/>
      <c r="S1" s="13" t="s">
        <v>99</v>
      </c>
      <c r="T1" s="14" t="s">
        <v>0</v>
      </c>
      <c r="U1" s="14"/>
      <c r="V1" s="14"/>
      <c r="W1" s="11"/>
    </row>
    <row r="2" spans="1:23" ht="12.75" customHeight="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5"/>
      <c r="Q2" s="11"/>
      <c r="R2" s="12"/>
      <c r="S2" s="12"/>
      <c r="T2" s="14"/>
      <c r="U2" s="14"/>
      <c r="V2" s="14"/>
      <c r="W2" s="11"/>
    </row>
    <row r="3" spans="1:22" ht="12.75" customHeight="1">
      <c r="A3" s="148" t="s">
        <v>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5"/>
      <c r="Q3" s="16"/>
      <c r="R3" s="12"/>
      <c r="S3" s="13" t="s">
        <v>98</v>
      </c>
      <c r="T3" s="14" t="s">
        <v>90</v>
      </c>
      <c r="U3" s="14"/>
      <c r="V3" s="14"/>
    </row>
    <row r="4" spans="1:22" ht="12.75" customHeight="1">
      <c r="A4" s="1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8"/>
      <c r="P4" s="15"/>
      <c r="Q4" s="16"/>
      <c r="R4" s="14"/>
      <c r="S4" s="14"/>
      <c r="T4" s="14"/>
      <c r="U4" s="14"/>
      <c r="V4" s="14"/>
    </row>
    <row r="5" spans="1:22" ht="12.75" customHeight="1">
      <c r="A5" s="19"/>
      <c r="B5" s="143" t="s">
        <v>95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90"/>
      <c r="P5" s="20"/>
      <c r="Q5" s="16"/>
      <c r="R5" s="149" t="s">
        <v>4</v>
      </c>
      <c r="S5" s="149"/>
      <c r="T5" s="21"/>
      <c r="U5" s="149" t="s">
        <v>5</v>
      </c>
      <c r="V5" s="149"/>
    </row>
    <row r="6" spans="1:25" ht="12.75" customHeight="1">
      <c r="A6" s="19"/>
      <c r="B6" s="79" t="s">
        <v>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  <c r="Q6" s="16"/>
      <c r="R6" s="14"/>
      <c r="S6" s="14"/>
      <c r="T6" s="14"/>
      <c r="U6" s="21"/>
      <c r="V6" s="21"/>
      <c r="X6" s="20"/>
      <c r="Y6" s="20"/>
    </row>
    <row r="7" spans="1:25" ht="12.75" customHeight="1">
      <c r="A7" s="19"/>
      <c r="B7" s="79" t="s">
        <v>91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24"/>
      <c r="P7" s="11"/>
      <c r="Q7" s="16"/>
      <c r="R7" s="105">
        <v>1</v>
      </c>
      <c r="S7" s="106" t="s">
        <v>12</v>
      </c>
      <c r="T7" s="14"/>
      <c r="U7" s="105">
        <v>1</v>
      </c>
      <c r="V7" s="107" t="s">
        <v>8</v>
      </c>
      <c r="Y7" s="11"/>
    </row>
    <row r="8" spans="1:25" ht="12.75" customHeight="1">
      <c r="A8" s="19"/>
      <c r="B8" s="79" t="s">
        <v>92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90"/>
      <c r="P8" s="11"/>
      <c r="Q8" s="16"/>
      <c r="R8" s="105">
        <v>2</v>
      </c>
      <c r="S8" s="107" t="s">
        <v>11</v>
      </c>
      <c r="T8" s="14"/>
      <c r="U8" s="105">
        <v>2</v>
      </c>
      <c r="V8" s="108" t="s">
        <v>10</v>
      </c>
      <c r="X8" s="11"/>
      <c r="Y8" s="11"/>
    </row>
    <row r="9" spans="1:22" ht="12.75" customHeight="1">
      <c r="A9" s="1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88"/>
      <c r="P9" s="16"/>
      <c r="Q9" s="16"/>
      <c r="R9" s="105">
        <v>3</v>
      </c>
      <c r="S9" s="107" t="s">
        <v>7</v>
      </c>
      <c r="T9" s="14"/>
      <c r="U9" s="105">
        <v>3</v>
      </c>
      <c r="V9" s="107" t="s">
        <v>80</v>
      </c>
    </row>
    <row r="10" spans="1:22" ht="12.75" customHeight="1">
      <c r="A10" s="19"/>
      <c r="B10" s="22"/>
      <c r="C10" s="25"/>
      <c r="D10" s="25"/>
      <c r="E10" s="25"/>
      <c r="F10" s="25"/>
      <c r="G10" s="25"/>
      <c r="H10" s="25"/>
      <c r="I10" s="25"/>
      <c r="J10" s="25"/>
      <c r="K10" s="16"/>
      <c r="L10" s="16"/>
      <c r="M10" s="26"/>
      <c r="N10" s="26"/>
      <c r="O10" s="24"/>
      <c r="P10" s="16"/>
      <c r="Q10" s="16"/>
      <c r="R10" s="105">
        <v>4</v>
      </c>
      <c r="S10" s="108" t="s">
        <v>9</v>
      </c>
      <c r="T10" s="14"/>
      <c r="U10" s="27"/>
      <c r="V10" s="28"/>
    </row>
    <row r="11" spans="1:19" ht="12.75" customHeight="1">
      <c r="A11" s="118"/>
      <c r="B11" s="14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119"/>
      <c r="P11" s="16"/>
      <c r="Q11" s="16"/>
      <c r="R11" s="109">
        <v>5</v>
      </c>
      <c r="S11" s="107" t="s">
        <v>6</v>
      </c>
    </row>
    <row r="12" spans="1:17" ht="12.75" customHeight="1">
      <c r="A12" s="19"/>
      <c r="B12" s="146"/>
      <c r="O12" s="29"/>
      <c r="P12" s="16"/>
      <c r="Q12" s="16"/>
    </row>
    <row r="13" spans="1:22" ht="12.75" customHeight="1">
      <c r="A13" s="30"/>
      <c r="B13" s="147"/>
      <c r="C13" s="3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32"/>
      <c r="P13" s="16"/>
      <c r="Q13" s="16"/>
      <c r="R13" s="138"/>
      <c r="S13" s="139"/>
      <c r="T13" s="80"/>
      <c r="U13" s="80"/>
      <c r="V13" s="80"/>
    </row>
    <row r="14" spans="1:22" ht="12.75" customHeight="1">
      <c r="A14" s="144" t="s">
        <v>96</v>
      </c>
      <c r="B14" s="33"/>
      <c r="C14" s="34"/>
      <c r="D14" s="33"/>
      <c r="E14" s="11"/>
      <c r="F14" s="11"/>
      <c r="G14" s="11"/>
      <c r="H14" s="11"/>
      <c r="I14" s="33"/>
      <c r="J14" s="33"/>
      <c r="K14" s="33"/>
      <c r="L14" s="33"/>
      <c r="M14" s="33"/>
      <c r="N14" s="33"/>
      <c r="O14" s="35"/>
      <c r="P14" s="16"/>
      <c r="Q14" s="16"/>
      <c r="R14" s="138"/>
      <c r="S14" s="138"/>
      <c r="T14" s="80"/>
      <c r="U14" s="80"/>
      <c r="V14" s="80"/>
    </row>
    <row r="15" spans="1:22" ht="12.75" customHeight="1">
      <c r="A15" s="150" t="s">
        <v>13</v>
      </c>
      <c r="B15" s="151" t="s">
        <v>14</v>
      </c>
      <c r="C15" s="152" t="s">
        <v>15</v>
      </c>
      <c r="D15" s="153" t="s">
        <v>16</v>
      </c>
      <c r="E15" s="159" t="s">
        <v>17</v>
      </c>
      <c r="F15" s="160"/>
      <c r="G15" s="160"/>
      <c r="H15" s="161"/>
      <c r="I15" s="176" t="s">
        <v>18</v>
      </c>
      <c r="J15" s="154" t="s">
        <v>19</v>
      </c>
      <c r="K15" s="154"/>
      <c r="L15" s="154"/>
      <c r="M15" s="154"/>
      <c r="N15" s="154" t="s">
        <v>20</v>
      </c>
      <c r="O15" s="154"/>
      <c r="P15" s="16"/>
      <c r="Q15" s="16"/>
      <c r="R15" s="75"/>
      <c r="S15" s="13" t="s">
        <v>99</v>
      </c>
      <c r="T15" s="76" t="s">
        <v>82</v>
      </c>
      <c r="U15" s="76"/>
      <c r="V15" s="76"/>
    </row>
    <row r="16" spans="1:22" ht="12.75" customHeight="1">
      <c r="A16" s="150"/>
      <c r="B16" s="151"/>
      <c r="C16" s="152"/>
      <c r="D16" s="153"/>
      <c r="E16" s="166" t="s">
        <v>21</v>
      </c>
      <c r="F16" s="155" t="s">
        <v>22</v>
      </c>
      <c r="G16" s="155" t="s">
        <v>23</v>
      </c>
      <c r="H16" s="167" t="s">
        <v>87</v>
      </c>
      <c r="I16" s="177"/>
      <c r="J16" s="156" t="s">
        <v>24</v>
      </c>
      <c r="K16" s="157"/>
      <c r="L16" s="157"/>
      <c r="M16" s="157"/>
      <c r="N16" s="157"/>
      <c r="O16" s="158"/>
      <c r="P16" s="16"/>
      <c r="Q16" s="37"/>
      <c r="R16" s="75"/>
      <c r="S16" s="77"/>
      <c r="T16" s="76"/>
      <c r="U16" s="76"/>
      <c r="V16" s="76"/>
    </row>
    <row r="17" spans="1:23" ht="12.75" customHeight="1">
      <c r="A17" s="150"/>
      <c r="B17" s="151"/>
      <c r="C17" s="152"/>
      <c r="D17" s="153"/>
      <c r="E17" s="166"/>
      <c r="F17" s="155"/>
      <c r="G17" s="155"/>
      <c r="H17" s="168"/>
      <c r="I17" s="176"/>
      <c r="J17" s="175">
        <v>1</v>
      </c>
      <c r="K17" s="175"/>
      <c r="L17" s="175">
        <v>2</v>
      </c>
      <c r="M17" s="175"/>
      <c r="N17" s="175">
        <v>3</v>
      </c>
      <c r="O17" s="175"/>
      <c r="P17" s="16"/>
      <c r="Q17" s="38"/>
      <c r="R17" s="75"/>
      <c r="S17" s="75"/>
      <c r="T17" s="76"/>
      <c r="U17" s="76"/>
      <c r="V17" s="76"/>
      <c r="W17" s="39"/>
    </row>
    <row r="18" spans="1:25" ht="12.75" customHeight="1">
      <c r="A18" s="150"/>
      <c r="B18" s="151"/>
      <c r="C18" s="152"/>
      <c r="D18" s="153"/>
      <c r="E18" s="166"/>
      <c r="F18" s="155"/>
      <c r="G18" s="155"/>
      <c r="H18" s="169"/>
      <c r="I18" s="176"/>
      <c r="J18" s="40" t="s">
        <v>25</v>
      </c>
      <c r="K18" s="41" t="s">
        <v>26</v>
      </c>
      <c r="L18" s="42" t="s">
        <v>25</v>
      </c>
      <c r="M18" s="43" t="s">
        <v>26</v>
      </c>
      <c r="N18" s="44" t="s">
        <v>25</v>
      </c>
      <c r="O18" s="45" t="s">
        <v>26</v>
      </c>
      <c r="P18" s="16"/>
      <c r="Q18" s="38"/>
      <c r="R18" s="75"/>
      <c r="S18" s="13" t="s">
        <v>98</v>
      </c>
      <c r="T18" s="76" t="s">
        <v>86</v>
      </c>
      <c r="U18" s="76"/>
      <c r="V18" s="76"/>
      <c r="W18" s="39"/>
      <c r="Y18" s="20"/>
    </row>
    <row r="19" spans="1:25" ht="12.75" customHeight="1">
      <c r="A19" s="46">
        <v>1</v>
      </c>
      <c r="B19" s="47" t="s">
        <v>27</v>
      </c>
      <c r="C19" s="36" t="s">
        <v>28</v>
      </c>
      <c r="D19" s="48">
        <v>6</v>
      </c>
      <c r="E19" s="121">
        <f>SUM(F19:G19)</f>
        <v>60</v>
      </c>
      <c r="F19" s="122" t="s">
        <v>29</v>
      </c>
      <c r="G19" s="123">
        <v>60</v>
      </c>
      <c r="H19" s="124" t="s">
        <v>29</v>
      </c>
      <c r="I19" s="125" t="s">
        <v>30</v>
      </c>
      <c r="J19" s="126"/>
      <c r="K19" s="127">
        <v>1</v>
      </c>
      <c r="L19" s="50"/>
      <c r="M19" s="51">
        <v>1</v>
      </c>
      <c r="N19" s="46"/>
      <c r="O19" s="49">
        <v>2</v>
      </c>
      <c r="P19" s="16"/>
      <c r="Q19" s="38"/>
      <c r="R19" s="75"/>
      <c r="S19" s="77"/>
      <c r="T19" s="76"/>
      <c r="U19" s="76"/>
      <c r="V19" s="76"/>
      <c r="W19" s="39"/>
      <c r="Y19" s="11"/>
    </row>
    <row r="20" spans="1:25" ht="12.75" customHeight="1">
      <c r="A20" s="91">
        <v>2</v>
      </c>
      <c r="B20" s="53" t="s">
        <v>77</v>
      </c>
      <c r="C20" s="95" t="s">
        <v>78</v>
      </c>
      <c r="D20" s="92">
        <v>4</v>
      </c>
      <c r="E20" s="93">
        <f>SUM(F20:G20)</f>
        <v>60</v>
      </c>
      <c r="F20" s="89" t="s">
        <v>29</v>
      </c>
      <c r="G20" s="89">
        <f>(K20+M20+O20)*15</f>
        <v>60</v>
      </c>
      <c r="H20" s="120" t="s">
        <v>29</v>
      </c>
      <c r="I20" s="94" t="s">
        <v>31</v>
      </c>
      <c r="J20" s="96"/>
      <c r="K20" s="97">
        <v>2</v>
      </c>
      <c r="L20" s="98"/>
      <c r="M20" s="99">
        <v>2</v>
      </c>
      <c r="N20" s="96"/>
      <c r="O20" s="54"/>
      <c r="P20" s="16"/>
      <c r="Q20" s="38"/>
      <c r="R20" s="140"/>
      <c r="S20" s="140" t="s">
        <v>4</v>
      </c>
      <c r="T20" s="78"/>
      <c r="U20" s="149" t="s">
        <v>5</v>
      </c>
      <c r="V20" s="149"/>
      <c r="W20" s="39"/>
      <c r="Y20" s="11"/>
    </row>
    <row r="21" spans="1:22" ht="12.75" customHeight="1">
      <c r="A21" s="52">
        <v>3</v>
      </c>
      <c r="B21" s="53" t="s">
        <v>32</v>
      </c>
      <c r="C21" s="95" t="s">
        <v>33</v>
      </c>
      <c r="D21" s="92">
        <v>5</v>
      </c>
      <c r="E21" s="93">
        <f>SUM(F21:H21)</f>
        <v>64</v>
      </c>
      <c r="F21" s="99">
        <f>(J21+L21+N21)*15</f>
        <v>30</v>
      </c>
      <c r="G21" s="89">
        <v>30</v>
      </c>
      <c r="H21" s="120">
        <v>4</v>
      </c>
      <c r="I21" s="94" t="s">
        <v>31</v>
      </c>
      <c r="J21" s="96">
        <v>2</v>
      </c>
      <c r="K21" s="97">
        <v>2</v>
      </c>
      <c r="L21" s="98"/>
      <c r="M21" s="99"/>
      <c r="N21" s="96"/>
      <c r="O21" s="54"/>
      <c r="P21" s="16"/>
      <c r="Q21" s="16"/>
      <c r="R21" s="76"/>
      <c r="S21" s="76"/>
      <c r="T21" s="76"/>
      <c r="U21" s="78"/>
      <c r="V21" s="78"/>
    </row>
    <row r="22" spans="1:22" ht="12.75" customHeight="1">
      <c r="A22" s="52">
        <v>4</v>
      </c>
      <c r="B22" s="76" t="s">
        <v>81</v>
      </c>
      <c r="C22" s="95" t="s">
        <v>33</v>
      </c>
      <c r="D22" s="92">
        <v>5</v>
      </c>
      <c r="E22" s="93">
        <f aca="true" t="shared" si="0" ref="E22:E35">SUM(F22:H22)</f>
        <v>64</v>
      </c>
      <c r="F22" s="99">
        <f>(J22+L22+N22)*15</f>
        <v>30</v>
      </c>
      <c r="G22" s="89">
        <v>30</v>
      </c>
      <c r="H22" s="120">
        <v>4</v>
      </c>
      <c r="I22" s="94" t="s">
        <v>30</v>
      </c>
      <c r="J22" s="96">
        <v>2</v>
      </c>
      <c r="K22" s="97">
        <v>2</v>
      </c>
      <c r="L22" s="98"/>
      <c r="M22" s="99"/>
      <c r="N22" s="96"/>
      <c r="O22" s="54"/>
      <c r="P22" s="16"/>
      <c r="Q22" s="16"/>
      <c r="R22" s="112">
        <v>1</v>
      </c>
      <c r="S22" s="113" t="s">
        <v>83</v>
      </c>
      <c r="T22" s="76"/>
      <c r="U22" s="112">
        <v>1</v>
      </c>
      <c r="V22" s="110" t="s">
        <v>63</v>
      </c>
    </row>
    <row r="23" spans="1:22" ht="12.75" customHeight="1">
      <c r="A23" s="52">
        <v>5</v>
      </c>
      <c r="B23" s="53" t="s">
        <v>34</v>
      </c>
      <c r="C23" s="95" t="s">
        <v>33</v>
      </c>
      <c r="D23" s="92">
        <v>5</v>
      </c>
      <c r="E23" s="93">
        <f t="shared" si="0"/>
        <v>64</v>
      </c>
      <c r="F23" s="99">
        <f>(J23+L23+N23)*15</f>
        <v>30</v>
      </c>
      <c r="G23" s="89">
        <v>30</v>
      </c>
      <c r="H23" s="120">
        <v>4</v>
      </c>
      <c r="I23" s="94" t="s">
        <v>31</v>
      </c>
      <c r="J23" s="96">
        <v>2</v>
      </c>
      <c r="K23" s="97">
        <v>2</v>
      </c>
      <c r="L23" s="98"/>
      <c r="M23" s="99"/>
      <c r="N23" s="96"/>
      <c r="O23" s="54"/>
      <c r="P23" s="55"/>
      <c r="Q23" s="16"/>
      <c r="R23" s="112">
        <v>2</v>
      </c>
      <c r="S23" s="110" t="s">
        <v>66</v>
      </c>
      <c r="T23" s="76"/>
      <c r="U23" s="112">
        <v>2</v>
      </c>
      <c r="V23" s="111" t="s">
        <v>65</v>
      </c>
    </row>
    <row r="24" spans="1:28" s="39" customFormat="1" ht="12.75" customHeight="1">
      <c r="A24" s="52">
        <v>6</v>
      </c>
      <c r="B24" s="53" t="s">
        <v>76</v>
      </c>
      <c r="C24" s="95" t="s">
        <v>35</v>
      </c>
      <c r="D24" s="199">
        <v>3</v>
      </c>
      <c r="E24" s="93">
        <f t="shared" si="0"/>
        <v>49</v>
      </c>
      <c r="F24" s="99" t="s">
        <v>29</v>
      </c>
      <c r="G24" s="89">
        <v>45</v>
      </c>
      <c r="H24" s="120">
        <v>4</v>
      </c>
      <c r="I24" s="94" t="s">
        <v>31</v>
      </c>
      <c r="J24" s="96"/>
      <c r="K24" s="97">
        <v>3</v>
      </c>
      <c r="L24" s="98"/>
      <c r="M24" s="99"/>
      <c r="N24" s="96"/>
      <c r="O24" s="54"/>
      <c r="P24" s="38"/>
      <c r="Q24" s="16"/>
      <c r="R24" s="112">
        <v>3</v>
      </c>
      <c r="S24" s="114" t="s">
        <v>84</v>
      </c>
      <c r="T24" s="76"/>
      <c r="U24" s="112">
        <v>3</v>
      </c>
      <c r="V24" s="110" t="s">
        <v>46</v>
      </c>
      <c r="W24" s="4"/>
      <c r="Y24" s="4"/>
      <c r="Z24" s="4"/>
      <c r="AA24" s="4"/>
      <c r="AB24" s="4"/>
    </row>
    <row r="25" spans="1:28" s="39" customFormat="1" ht="12.75" customHeight="1">
      <c r="A25" s="52">
        <v>7</v>
      </c>
      <c r="B25" s="53" t="s">
        <v>36</v>
      </c>
      <c r="C25" s="95" t="s">
        <v>37</v>
      </c>
      <c r="D25" s="92">
        <v>4</v>
      </c>
      <c r="E25" s="93">
        <f t="shared" si="0"/>
        <v>49</v>
      </c>
      <c r="F25" s="99">
        <f>(J25+L25+N25)*15</f>
        <v>30</v>
      </c>
      <c r="G25" s="89">
        <v>15</v>
      </c>
      <c r="H25" s="120">
        <v>4</v>
      </c>
      <c r="I25" s="94" t="s">
        <v>30</v>
      </c>
      <c r="J25" s="96">
        <v>2</v>
      </c>
      <c r="K25" s="97">
        <v>1</v>
      </c>
      <c r="L25" s="98"/>
      <c r="M25" s="99"/>
      <c r="N25" s="96"/>
      <c r="O25" s="54"/>
      <c r="P25" s="38"/>
      <c r="Q25" s="16"/>
      <c r="R25" s="112">
        <v>4</v>
      </c>
      <c r="S25" s="114" t="s">
        <v>85</v>
      </c>
      <c r="T25" s="76"/>
      <c r="U25" s="103"/>
      <c r="V25" s="104"/>
      <c r="W25" s="4"/>
      <c r="Y25" s="4"/>
      <c r="Z25" s="4"/>
      <c r="AA25" s="4"/>
      <c r="AB25" s="4"/>
    </row>
    <row r="26" spans="1:28" s="39" customFormat="1" ht="12.75" customHeight="1">
      <c r="A26" s="52">
        <v>8</v>
      </c>
      <c r="B26" s="56" t="s">
        <v>75</v>
      </c>
      <c r="C26" s="95" t="s">
        <v>37</v>
      </c>
      <c r="D26" s="142">
        <v>2</v>
      </c>
      <c r="E26" s="93">
        <f t="shared" si="0"/>
        <v>34</v>
      </c>
      <c r="F26" s="99">
        <f>(J26+L26+N26)*15</f>
        <v>30</v>
      </c>
      <c r="G26" s="89" t="s">
        <v>29</v>
      </c>
      <c r="H26" s="120">
        <v>4</v>
      </c>
      <c r="I26" s="94" t="s">
        <v>29</v>
      </c>
      <c r="J26" s="96">
        <v>2</v>
      </c>
      <c r="K26" s="97"/>
      <c r="L26" s="98"/>
      <c r="M26" s="99"/>
      <c r="N26" s="96"/>
      <c r="O26" s="54"/>
      <c r="P26" s="38"/>
      <c r="Q26" s="16"/>
      <c r="R26" s="115">
        <v>5</v>
      </c>
      <c r="S26" s="116" t="s">
        <v>44</v>
      </c>
      <c r="T26" s="104"/>
      <c r="U26" s="104"/>
      <c r="V26" s="104"/>
      <c r="W26" s="4"/>
      <c r="Y26" s="20"/>
      <c r="Z26" s="4"/>
      <c r="AA26" s="4"/>
      <c r="AB26" s="4"/>
    </row>
    <row r="27" spans="1:28" s="39" customFormat="1" ht="12.75" customHeight="1">
      <c r="A27" s="191">
        <v>9</v>
      </c>
      <c r="B27" s="192" t="s">
        <v>93</v>
      </c>
      <c r="C27" s="193" t="s">
        <v>35</v>
      </c>
      <c r="D27" s="194">
        <v>1</v>
      </c>
      <c r="E27" s="195">
        <v>15</v>
      </c>
      <c r="F27" s="196" t="s">
        <v>29</v>
      </c>
      <c r="G27" s="196">
        <v>15</v>
      </c>
      <c r="H27" s="197" t="s">
        <v>29</v>
      </c>
      <c r="I27" s="198" t="s">
        <v>29</v>
      </c>
      <c r="J27" s="191"/>
      <c r="K27" s="58">
        <v>1</v>
      </c>
      <c r="L27" s="98"/>
      <c r="M27" s="99"/>
      <c r="N27" s="96"/>
      <c r="O27" s="54"/>
      <c r="P27" s="38"/>
      <c r="Q27" s="16"/>
      <c r="R27" s="104"/>
      <c r="S27" s="104"/>
      <c r="T27" s="104"/>
      <c r="U27" s="104"/>
      <c r="V27" s="104"/>
      <c r="W27" s="4"/>
      <c r="Y27" s="20"/>
      <c r="Z27" s="4"/>
      <c r="AA27" s="4"/>
      <c r="AB27" s="4"/>
    </row>
    <row r="28" spans="1:25" ht="12.75" customHeight="1">
      <c r="A28" s="52">
        <v>10</v>
      </c>
      <c r="B28" s="53" t="s">
        <v>38</v>
      </c>
      <c r="C28" s="100" t="s">
        <v>35</v>
      </c>
      <c r="D28" s="92">
        <v>2</v>
      </c>
      <c r="E28" s="93">
        <v>45</v>
      </c>
      <c r="F28" s="99" t="s">
        <v>29</v>
      </c>
      <c r="G28" s="89" t="s">
        <v>29</v>
      </c>
      <c r="H28" s="120">
        <v>45</v>
      </c>
      <c r="I28" s="94" t="s">
        <v>39</v>
      </c>
      <c r="J28" s="96"/>
      <c r="K28" s="97" t="s">
        <v>89</v>
      </c>
      <c r="L28" s="98"/>
      <c r="M28" s="99"/>
      <c r="N28" s="96"/>
      <c r="O28" s="54"/>
      <c r="P28" s="16"/>
      <c r="Q28" s="16"/>
      <c r="Y28" s="11"/>
    </row>
    <row r="29" spans="1:25" ht="12.75" customHeight="1">
      <c r="A29" s="52">
        <v>11</v>
      </c>
      <c r="B29" s="57" t="s">
        <v>40</v>
      </c>
      <c r="C29" s="95" t="s">
        <v>33</v>
      </c>
      <c r="D29" s="92">
        <v>5</v>
      </c>
      <c r="E29" s="93">
        <f t="shared" si="0"/>
        <v>64</v>
      </c>
      <c r="F29" s="99">
        <f aca="true" t="shared" si="1" ref="F29:F35">(J29+L29+N29)*15</f>
        <v>30</v>
      </c>
      <c r="G29" s="89">
        <v>30</v>
      </c>
      <c r="H29" s="120">
        <v>4</v>
      </c>
      <c r="I29" s="94" t="s">
        <v>30</v>
      </c>
      <c r="J29" s="96"/>
      <c r="K29" s="97"/>
      <c r="L29" s="98">
        <v>2</v>
      </c>
      <c r="M29" s="99">
        <v>2</v>
      </c>
      <c r="N29" s="96"/>
      <c r="O29" s="54"/>
      <c r="P29" s="16"/>
      <c r="Q29" s="16"/>
      <c r="Y29" s="11"/>
    </row>
    <row r="30" spans="1:22" ht="12.75" customHeight="1">
      <c r="A30" s="52">
        <v>12</v>
      </c>
      <c r="B30" s="57" t="s">
        <v>41</v>
      </c>
      <c r="C30" s="95" t="s">
        <v>33</v>
      </c>
      <c r="D30" s="92">
        <v>5</v>
      </c>
      <c r="E30" s="93">
        <f t="shared" si="0"/>
        <v>64</v>
      </c>
      <c r="F30" s="99">
        <f t="shared" si="1"/>
        <v>30</v>
      </c>
      <c r="G30" s="89">
        <v>30</v>
      </c>
      <c r="H30" s="120">
        <v>4</v>
      </c>
      <c r="I30" s="94" t="s">
        <v>30</v>
      </c>
      <c r="J30" s="96"/>
      <c r="K30" s="97"/>
      <c r="L30" s="98">
        <v>2</v>
      </c>
      <c r="M30" s="99">
        <v>2</v>
      </c>
      <c r="N30" s="96"/>
      <c r="O30" s="58"/>
      <c r="P30" s="16"/>
      <c r="Q30" s="16"/>
      <c r="R30" s="12"/>
      <c r="S30" s="13" t="s">
        <v>99</v>
      </c>
      <c r="T30" s="14" t="s">
        <v>67</v>
      </c>
      <c r="U30" s="14"/>
      <c r="V30" s="14"/>
    </row>
    <row r="31" spans="1:22" ht="12.75" customHeight="1">
      <c r="A31" s="52">
        <v>13</v>
      </c>
      <c r="B31" s="57" t="s">
        <v>42</v>
      </c>
      <c r="C31" s="95" t="s">
        <v>33</v>
      </c>
      <c r="D31" s="92">
        <v>5</v>
      </c>
      <c r="E31" s="93">
        <f t="shared" si="0"/>
        <v>64</v>
      </c>
      <c r="F31" s="99">
        <f t="shared" si="1"/>
        <v>30</v>
      </c>
      <c r="G31" s="89">
        <v>30</v>
      </c>
      <c r="H31" s="120">
        <v>4</v>
      </c>
      <c r="I31" s="94" t="s">
        <v>30</v>
      </c>
      <c r="J31" s="96"/>
      <c r="K31" s="97"/>
      <c r="L31" s="98">
        <v>2</v>
      </c>
      <c r="M31" s="99">
        <v>2</v>
      </c>
      <c r="N31" s="96"/>
      <c r="O31" s="58"/>
      <c r="P31" s="16"/>
      <c r="Q31" s="16"/>
      <c r="R31" s="75"/>
      <c r="S31" s="75"/>
      <c r="T31" s="76"/>
      <c r="U31" s="76"/>
      <c r="V31" s="76"/>
    </row>
    <row r="32" spans="1:22" ht="12.75" customHeight="1">
      <c r="A32" s="52">
        <v>14</v>
      </c>
      <c r="B32" s="57" t="s">
        <v>43</v>
      </c>
      <c r="C32" s="95" t="s">
        <v>33</v>
      </c>
      <c r="D32" s="92">
        <v>5</v>
      </c>
      <c r="E32" s="93">
        <f t="shared" si="0"/>
        <v>64</v>
      </c>
      <c r="F32" s="99">
        <f t="shared" si="1"/>
        <v>30</v>
      </c>
      <c r="G32" s="89">
        <v>30</v>
      </c>
      <c r="H32" s="120">
        <v>4</v>
      </c>
      <c r="I32" s="94" t="s">
        <v>30</v>
      </c>
      <c r="J32" s="96"/>
      <c r="K32" s="97"/>
      <c r="L32" s="98">
        <v>2</v>
      </c>
      <c r="M32" s="99">
        <v>2</v>
      </c>
      <c r="N32" s="96"/>
      <c r="O32" s="58"/>
      <c r="P32" s="16"/>
      <c r="Q32" s="16"/>
      <c r="R32" s="75"/>
      <c r="S32" s="13" t="s">
        <v>98</v>
      </c>
      <c r="T32" s="14" t="s">
        <v>94</v>
      </c>
      <c r="U32" s="76"/>
      <c r="V32" s="76"/>
    </row>
    <row r="33" spans="1:22" ht="12.75" customHeight="1">
      <c r="A33" s="52">
        <v>15</v>
      </c>
      <c r="B33" s="57" t="s">
        <v>45</v>
      </c>
      <c r="C33" s="95" t="s">
        <v>33</v>
      </c>
      <c r="D33" s="92">
        <v>5</v>
      </c>
      <c r="E33" s="93">
        <f t="shared" si="0"/>
        <v>64</v>
      </c>
      <c r="F33" s="99">
        <f t="shared" si="1"/>
        <v>30</v>
      </c>
      <c r="G33" s="89">
        <v>30</v>
      </c>
      <c r="H33" s="120">
        <v>4</v>
      </c>
      <c r="I33" s="94" t="s">
        <v>30</v>
      </c>
      <c r="J33" s="96"/>
      <c r="K33" s="97"/>
      <c r="L33" s="98">
        <v>2</v>
      </c>
      <c r="M33" s="99">
        <v>2</v>
      </c>
      <c r="N33" s="96"/>
      <c r="O33" s="54"/>
      <c r="P33" s="16"/>
      <c r="Q33" s="16"/>
      <c r="R33" s="76"/>
      <c r="S33" s="76"/>
      <c r="T33" s="76"/>
      <c r="U33" s="76"/>
      <c r="V33" s="76"/>
    </row>
    <row r="34" spans="1:22" ht="12.75" customHeight="1">
      <c r="A34" s="52">
        <v>16</v>
      </c>
      <c r="B34" s="56" t="s">
        <v>47</v>
      </c>
      <c r="C34" s="95" t="s">
        <v>37</v>
      </c>
      <c r="D34" s="92">
        <v>2</v>
      </c>
      <c r="E34" s="93">
        <f t="shared" si="0"/>
        <v>34</v>
      </c>
      <c r="F34" s="99">
        <v>15</v>
      </c>
      <c r="G34" s="89">
        <v>15</v>
      </c>
      <c r="H34" s="120">
        <v>4</v>
      </c>
      <c r="I34" s="94" t="s">
        <v>30</v>
      </c>
      <c r="J34" s="96"/>
      <c r="K34" s="97"/>
      <c r="L34" s="98">
        <v>1</v>
      </c>
      <c r="M34" s="99">
        <v>1</v>
      </c>
      <c r="N34" s="96"/>
      <c r="O34" s="54"/>
      <c r="P34" s="16"/>
      <c r="Q34" s="16"/>
      <c r="R34" s="140"/>
      <c r="S34" s="140" t="s">
        <v>4</v>
      </c>
      <c r="T34" s="78"/>
      <c r="U34" s="149" t="s">
        <v>5</v>
      </c>
      <c r="V34" s="149"/>
    </row>
    <row r="35" spans="1:25" ht="12.75" customHeight="1">
      <c r="A35" s="52">
        <v>17</v>
      </c>
      <c r="B35" s="56" t="s">
        <v>48</v>
      </c>
      <c r="C35" s="95" t="s">
        <v>37</v>
      </c>
      <c r="D35" s="92">
        <v>5</v>
      </c>
      <c r="E35" s="93">
        <f t="shared" si="0"/>
        <v>64</v>
      </c>
      <c r="F35" s="99">
        <f t="shared" si="1"/>
        <v>30</v>
      </c>
      <c r="G35" s="89">
        <v>30</v>
      </c>
      <c r="H35" s="120">
        <v>4</v>
      </c>
      <c r="I35" s="94" t="s">
        <v>30</v>
      </c>
      <c r="J35" s="96"/>
      <c r="K35" s="97"/>
      <c r="L35" s="98"/>
      <c r="M35" s="99"/>
      <c r="N35" s="96">
        <v>2</v>
      </c>
      <c r="O35" s="54">
        <v>2</v>
      </c>
      <c r="P35" s="38"/>
      <c r="Q35" s="16"/>
      <c r="R35" s="76"/>
      <c r="S35" s="76"/>
      <c r="T35" s="76"/>
      <c r="U35" s="78"/>
      <c r="V35" s="78"/>
      <c r="Y35" s="20"/>
    </row>
    <row r="36" spans="1:25" ht="12.75" customHeight="1">
      <c r="A36" s="52">
        <v>18</v>
      </c>
      <c r="B36" s="56" t="s">
        <v>88</v>
      </c>
      <c r="C36" s="95" t="s">
        <v>35</v>
      </c>
      <c r="D36" s="92">
        <v>6</v>
      </c>
      <c r="E36" s="93">
        <v>160</v>
      </c>
      <c r="F36" s="99" t="s">
        <v>29</v>
      </c>
      <c r="G36" s="89" t="s">
        <v>29</v>
      </c>
      <c r="H36" s="120">
        <v>160</v>
      </c>
      <c r="I36" s="94"/>
      <c r="J36" s="96"/>
      <c r="K36" s="97"/>
      <c r="L36" s="98"/>
      <c r="M36" s="99"/>
      <c r="N36" s="96"/>
      <c r="O36" s="54" t="s">
        <v>89</v>
      </c>
      <c r="P36" s="23"/>
      <c r="Q36" s="16"/>
      <c r="R36" s="105">
        <v>1</v>
      </c>
      <c r="S36" s="106" t="s">
        <v>73</v>
      </c>
      <c r="T36" s="14"/>
      <c r="U36" s="105">
        <v>1</v>
      </c>
      <c r="V36" s="107" t="s">
        <v>69</v>
      </c>
      <c r="Y36" s="11"/>
    </row>
    <row r="37" spans="1:25" ht="12.75" customHeight="1">
      <c r="A37" s="59">
        <v>19</v>
      </c>
      <c r="B37" s="60" t="s">
        <v>49</v>
      </c>
      <c r="C37" s="101" t="s">
        <v>50</v>
      </c>
      <c r="D37" s="141">
        <v>15</v>
      </c>
      <c r="E37" s="137">
        <v>60</v>
      </c>
      <c r="F37" s="129" t="s">
        <v>29</v>
      </c>
      <c r="G37" s="128" t="s">
        <v>29</v>
      </c>
      <c r="H37" s="130">
        <v>60</v>
      </c>
      <c r="I37" s="102" t="s">
        <v>29</v>
      </c>
      <c r="J37" s="133"/>
      <c r="K37" s="134"/>
      <c r="L37" s="135"/>
      <c r="M37" s="129"/>
      <c r="N37" s="133"/>
      <c r="O37" s="136" t="s">
        <v>89</v>
      </c>
      <c r="P37" s="61"/>
      <c r="Q37" s="16"/>
      <c r="R37" s="105">
        <v>2</v>
      </c>
      <c r="S37" s="107" t="s">
        <v>70</v>
      </c>
      <c r="T37" s="14"/>
      <c r="U37" s="105">
        <v>2</v>
      </c>
      <c r="V37" s="107" t="s">
        <v>97</v>
      </c>
      <c r="Y37" s="11"/>
    </row>
    <row r="38" spans="1:22" ht="12.75" customHeight="1">
      <c r="A38" s="162" t="s">
        <v>51</v>
      </c>
      <c r="B38" s="162"/>
      <c r="C38" s="163" t="s">
        <v>52</v>
      </c>
      <c r="D38" s="164">
        <f>SUM(D19:D37)</f>
        <v>90</v>
      </c>
      <c r="E38" s="165">
        <f>SUM(E19:E37)</f>
        <v>1142</v>
      </c>
      <c r="F38" s="131">
        <f>SUM(F19:F37)</f>
        <v>345</v>
      </c>
      <c r="G38" s="131">
        <f>SUM(G19:G37)</f>
        <v>480</v>
      </c>
      <c r="H38" s="131">
        <f>SUM(H19:H37)</f>
        <v>317</v>
      </c>
      <c r="I38" s="190" t="s">
        <v>53</v>
      </c>
      <c r="J38" s="131">
        <f aca="true" t="shared" si="2" ref="J38:O38">SUM(J19:J37)</f>
        <v>10</v>
      </c>
      <c r="K38" s="131">
        <f t="shared" si="2"/>
        <v>14</v>
      </c>
      <c r="L38" s="131">
        <f t="shared" si="2"/>
        <v>11</v>
      </c>
      <c r="M38" s="131">
        <f t="shared" si="2"/>
        <v>14</v>
      </c>
      <c r="N38" s="131">
        <f t="shared" si="2"/>
        <v>2</v>
      </c>
      <c r="O38" s="131">
        <f t="shared" si="2"/>
        <v>4</v>
      </c>
      <c r="P38" s="61"/>
      <c r="Q38" s="16"/>
      <c r="R38" s="105">
        <v>3</v>
      </c>
      <c r="S38" s="108" t="s">
        <v>71</v>
      </c>
      <c r="T38" s="14"/>
      <c r="U38" s="105">
        <v>3</v>
      </c>
      <c r="V38" s="117" t="s">
        <v>74</v>
      </c>
    </row>
    <row r="39" spans="1:23" ht="12.75" customHeight="1">
      <c r="A39" s="162"/>
      <c r="B39" s="162"/>
      <c r="C39" s="163"/>
      <c r="D39" s="164"/>
      <c r="E39" s="165"/>
      <c r="F39" s="132">
        <f>F38/E38</f>
        <v>0.3021015761821366</v>
      </c>
      <c r="G39" s="132">
        <f>G38/E38</f>
        <v>0.4203152364273205</v>
      </c>
      <c r="H39" s="132">
        <f>H38/E38</f>
        <v>0.2775831873905429</v>
      </c>
      <c r="I39" s="190"/>
      <c r="J39" s="174">
        <f>SUM(J38:K38)</f>
        <v>24</v>
      </c>
      <c r="K39" s="174"/>
      <c r="L39" s="174">
        <f>SUM(L38:M38)</f>
        <v>25</v>
      </c>
      <c r="M39" s="174"/>
      <c r="N39" s="174">
        <f>SUM(N38:O38)</f>
        <v>6</v>
      </c>
      <c r="O39" s="174"/>
      <c r="P39" s="61"/>
      <c r="Q39" s="62"/>
      <c r="R39" s="105">
        <v>4</v>
      </c>
      <c r="S39" s="107" t="s">
        <v>72</v>
      </c>
      <c r="T39" s="14"/>
      <c r="U39" s="27"/>
      <c r="V39" s="28"/>
      <c r="W39" s="63"/>
    </row>
    <row r="40" spans="1:19" ht="12.75" customHeight="1">
      <c r="A40" s="64" t="s">
        <v>54</v>
      </c>
      <c r="B40" s="65"/>
      <c r="C40" s="180" t="s">
        <v>55</v>
      </c>
      <c r="D40" s="180"/>
      <c r="E40" s="180"/>
      <c r="F40" s="189"/>
      <c r="G40" s="189"/>
      <c r="H40" s="189"/>
      <c r="I40" s="180"/>
      <c r="J40" s="178">
        <v>3</v>
      </c>
      <c r="K40" s="178"/>
      <c r="L40" s="178">
        <v>5</v>
      </c>
      <c r="M40" s="178"/>
      <c r="N40" s="178" t="s">
        <v>56</v>
      </c>
      <c r="O40" s="178"/>
      <c r="P40" s="66"/>
      <c r="Q40" s="16"/>
      <c r="R40" s="109">
        <v>5</v>
      </c>
      <c r="S40" s="107" t="s">
        <v>68</v>
      </c>
    </row>
    <row r="41" spans="1:23" ht="12.75" customHeight="1">
      <c r="A41" s="67" t="s">
        <v>57</v>
      </c>
      <c r="B41" s="68"/>
      <c r="C41" s="180" t="s">
        <v>58</v>
      </c>
      <c r="D41" s="180"/>
      <c r="E41" s="180"/>
      <c r="F41" s="180"/>
      <c r="G41" s="180"/>
      <c r="H41" s="180"/>
      <c r="I41" s="180"/>
      <c r="J41" s="181">
        <v>30</v>
      </c>
      <c r="K41" s="181"/>
      <c r="L41" s="181">
        <v>30</v>
      </c>
      <c r="M41" s="181"/>
      <c r="N41" s="182">
        <v>30</v>
      </c>
      <c r="O41" s="182"/>
      <c r="P41" s="66"/>
      <c r="Q41" s="69"/>
      <c r="W41" s="69"/>
    </row>
    <row r="42" spans="1:23" ht="12.75" customHeight="1">
      <c r="A42" s="70" t="s">
        <v>59</v>
      </c>
      <c r="B42" s="68"/>
      <c r="C42" s="170" t="s">
        <v>79</v>
      </c>
      <c r="D42" s="187"/>
      <c r="E42" s="187"/>
      <c r="F42" s="187"/>
      <c r="G42" s="187"/>
      <c r="H42" s="187"/>
      <c r="I42" s="171"/>
      <c r="J42" s="183">
        <v>15</v>
      </c>
      <c r="K42" s="184"/>
      <c r="L42" s="183">
        <v>15</v>
      </c>
      <c r="M42" s="184"/>
      <c r="N42" s="170">
        <v>0</v>
      </c>
      <c r="O42" s="171"/>
      <c r="P42" s="66"/>
      <c r="Q42" s="69"/>
      <c r="R42" s="82"/>
      <c r="S42" s="84"/>
      <c r="T42" s="83"/>
      <c r="U42" s="83"/>
      <c r="V42" s="83"/>
      <c r="W42" s="69"/>
    </row>
    <row r="43" spans="1:22" ht="12.75" customHeight="1">
      <c r="A43" s="67" t="s">
        <v>60</v>
      </c>
      <c r="B43" s="71"/>
      <c r="C43" s="172"/>
      <c r="D43" s="188"/>
      <c r="E43" s="188"/>
      <c r="F43" s="188"/>
      <c r="G43" s="188"/>
      <c r="H43" s="188"/>
      <c r="I43" s="173"/>
      <c r="J43" s="185"/>
      <c r="K43" s="186"/>
      <c r="L43" s="185"/>
      <c r="M43" s="186"/>
      <c r="N43" s="172"/>
      <c r="O43" s="173"/>
      <c r="P43" s="61"/>
      <c r="R43" s="83"/>
      <c r="S43" s="83"/>
      <c r="T43" s="83"/>
      <c r="U43" s="83"/>
      <c r="V43" s="83"/>
    </row>
    <row r="44" spans="1:22" ht="12.75" customHeight="1">
      <c r="A44" s="67" t="s">
        <v>61</v>
      </c>
      <c r="B44" s="68"/>
      <c r="C44" s="25"/>
      <c r="E44" s="61"/>
      <c r="F44" s="61"/>
      <c r="I44" s="61"/>
      <c r="J44" s="61"/>
      <c r="K44" s="61"/>
      <c r="L44" s="61"/>
      <c r="M44" s="61"/>
      <c r="N44" s="61"/>
      <c r="O44" s="61"/>
      <c r="P44" s="66"/>
      <c r="R44" s="179"/>
      <c r="S44" s="179"/>
      <c r="T44" s="85"/>
      <c r="U44" s="179"/>
      <c r="V44" s="179"/>
    </row>
    <row r="45" spans="1:23" s="63" customFormat="1" ht="12.75" customHeight="1">
      <c r="A45" s="67" t="s">
        <v>62</v>
      </c>
      <c r="B45" s="68"/>
      <c r="C45" s="25"/>
      <c r="D45" s="3"/>
      <c r="E45" s="61"/>
      <c r="F45" s="61"/>
      <c r="I45" s="61"/>
      <c r="J45" s="61"/>
      <c r="K45" s="61"/>
      <c r="L45" s="61"/>
      <c r="M45" s="61"/>
      <c r="N45" s="61"/>
      <c r="O45" s="61"/>
      <c r="P45" s="66"/>
      <c r="Q45" s="4"/>
      <c r="R45" s="83"/>
      <c r="S45" s="83"/>
      <c r="T45" s="83"/>
      <c r="U45" s="85"/>
      <c r="V45" s="85"/>
      <c r="W45" s="4"/>
    </row>
    <row r="46" spans="1:22" ht="12.75" customHeight="1">
      <c r="A46" s="72" t="s">
        <v>64</v>
      </c>
      <c r="B46" s="73"/>
      <c r="C46" s="25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74"/>
      <c r="R46" s="27"/>
      <c r="S46" s="16"/>
      <c r="T46" s="80"/>
      <c r="U46" s="27"/>
      <c r="V46" s="28"/>
    </row>
    <row r="47" spans="1:23" s="69" customFormat="1" ht="12.75" customHeight="1">
      <c r="A47" s="4"/>
      <c r="B47" s="4"/>
      <c r="C47" s="3"/>
      <c r="D47" s="3"/>
      <c r="E47" s="3"/>
      <c r="F47" s="3"/>
      <c r="G47" s="3"/>
      <c r="H47" s="3"/>
      <c r="I47" s="3"/>
      <c r="J47" s="3"/>
      <c r="K47" s="4"/>
      <c r="L47" s="4"/>
      <c r="M47" s="1"/>
      <c r="N47" s="1"/>
      <c r="O47" s="1"/>
      <c r="Q47" s="4"/>
      <c r="R47" s="27"/>
      <c r="S47" s="28"/>
      <c r="T47" s="80"/>
      <c r="U47" s="27"/>
      <c r="V47" s="86"/>
      <c r="W47" s="4"/>
    </row>
    <row r="48" spans="18:22" ht="12.75" customHeight="1">
      <c r="R48" s="27"/>
      <c r="S48" s="81"/>
      <c r="T48" s="80"/>
      <c r="U48" s="27"/>
      <c r="V48" s="87"/>
    </row>
    <row r="49" spans="18:22" ht="12.75" customHeight="1">
      <c r="R49" s="27"/>
      <c r="S49" s="28"/>
      <c r="T49" s="80"/>
      <c r="U49" s="27"/>
      <c r="V49" s="28"/>
    </row>
    <row r="50" spans="18:19" ht="12.75" customHeight="1">
      <c r="R50" s="1"/>
      <c r="S50" s="28"/>
    </row>
    <row r="51" spans="18:19" ht="12.75" customHeight="1">
      <c r="R51" s="1"/>
      <c r="S51" s="28"/>
    </row>
    <row r="52" ht="12.75" customHeight="1"/>
    <row r="53" spans="3:22" ht="12.75" customHeight="1">
      <c r="C53" s="1"/>
      <c r="E53" s="4"/>
      <c r="F53" s="4"/>
      <c r="G53" s="4"/>
      <c r="H53" s="4"/>
      <c r="I53" s="4"/>
      <c r="J53" s="4"/>
      <c r="L53" s="1"/>
      <c r="N53" s="4"/>
      <c r="R53" s="82"/>
      <c r="S53" s="84"/>
      <c r="T53" s="83"/>
      <c r="U53" s="83"/>
      <c r="V53" s="83"/>
    </row>
    <row r="54" spans="18:22" ht="12.75" customHeight="1">
      <c r="R54" s="83"/>
      <c r="S54" s="83"/>
      <c r="T54" s="83"/>
      <c r="U54" s="83"/>
      <c r="V54" s="83"/>
    </row>
    <row r="55" spans="18:22" ht="12.75" customHeight="1">
      <c r="R55" s="179"/>
      <c r="S55" s="179"/>
      <c r="T55" s="85"/>
      <c r="U55" s="179"/>
      <c r="V55" s="179"/>
    </row>
    <row r="56" spans="18:22" ht="12.75" customHeight="1">
      <c r="R56" s="83"/>
      <c r="S56" s="83"/>
      <c r="T56" s="83"/>
      <c r="U56" s="85"/>
      <c r="V56" s="85"/>
    </row>
    <row r="57" spans="18:22" ht="12.75" customHeight="1">
      <c r="R57" s="27"/>
      <c r="S57" s="16"/>
      <c r="T57" s="80"/>
      <c r="U57" s="27"/>
      <c r="V57" s="28"/>
    </row>
    <row r="58" spans="18:22" ht="12.75" customHeight="1">
      <c r="R58" s="27"/>
      <c r="S58" s="28"/>
      <c r="T58" s="80"/>
      <c r="U58" s="27"/>
      <c r="V58" s="86"/>
    </row>
    <row r="59" spans="18:22" ht="12.75" customHeight="1">
      <c r="R59" s="27"/>
      <c r="S59" s="81"/>
      <c r="T59" s="80"/>
      <c r="U59" s="27"/>
      <c r="V59" s="87"/>
    </row>
    <row r="60" spans="18:22" ht="12.75" customHeight="1">
      <c r="R60" s="27"/>
      <c r="S60" s="28"/>
      <c r="T60" s="80"/>
      <c r="U60" s="27"/>
      <c r="V60" s="28"/>
    </row>
    <row r="61" spans="18:19" ht="12.75" customHeight="1">
      <c r="R61" s="1"/>
      <c r="S61" s="28"/>
    </row>
    <row r="62" ht="12.75" customHeight="1"/>
    <row r="63" ht="12.75" customHeight="1"/>
    <row r="64" ht="12.75" customHeight="1"/>
    <row r="65" ht="12.75" customHeight="1"/>
  </sheetData>
  <sheetProtection selectLockedCells="1" selectUnlockedCells="1"/>
  <mergeCells count="46">
    <mergeCell ref="R55:S55"/>
    <mergeCell ref="R44:S44"/>
    <mergeCell ref="U44:V44"/>
    <mergeCell ref="U20:V20"/>
    <mergeCell ref="U34:V34"/>
    <mergeCell ref="C42:I43"/>
    <mergeCell ref="J42:K43"/>
    <mergeCell ref="C40:I40"/>
    <mergeCell ref="J40:K40"/>
    <mergeCell ref="I38:I39"/>
    <mergeCell ref="I15:I18"/>
    <mergeCell ref="J39:K39"/>
    <mergeCell ref="L40:M40"/>
    <mergeCell ref="N40:O40"/>
    <mergeCell ref="U55:V55"/>
    <mergeCell ref="C41:I41"/>
    <mergeCell ref="J41:K41"/>
    <mergeCell ref="L41:M41"/>
    <mergeCell ref="N41:O41"/>
    <mergeCell ref="L42:M43"/>
    <mergeCell ref="N42:O43"/>
    <mergeCell ref="L39:M39"/>
    <mergeCell ref="N39:O39"/>
    <mergeCell ref="J17:K17"/>
    <mergeCell ref="L17:M17"/>
    <mergeCell ref="N17:O17"/>
    <mergeCell ref="U5:V5"/>
    <mergeCell ref="N15:O15"/>
    <mergeCell ref="E15:H15"/>
    <mergeCell ref="A38:B39"/>
    <mergeCell ref="C38:C39"/>
    <mergeCell ref="D38:D39"/>
    <mergeCell ref="E38:E39"/>
    <mergeCell ref="E16:E18"/>
    <mergeCell ref="F16:F18"/>
    <mergeCell ref="H16:H18"/>
    <mergeCell ref="A2:O2"/>
    <mergeCell ref="A3:O3"/>
    <mergeCell ref="R5:S5"/>
    <mergeCell ref="A15:A18"/>
    <mergeCell ref="B15:B18"/>
    <mergeCell ref="C15:C18"/>
    <mergeCell ref="D15:D18"/>
    <mergeCell ref="J15:M15"/>
    <mergeCell ref="G16:G18"/>
    <mergeCell ref="J16:O16"/>
  </mergeCells>
  <printOptions/>
  <pageMargins left="0.4330708661417323" right="0.2362204724409449" top="0.35433070866141736" bottom="0.1574803149606299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UPAIO1</dc:creator>
  <cp:keywords/>
  <dc:description/>
  <cp:lastModifiedBy>Użytkownik systemu Windows</cp:lastModifiedBy>
  <cp:lastPrinted>2019-05-14T11:24:51Z</cp:lastPrinted>
  <dcterms:created xsi:type="dcterms:W3CDTF">2019-12-18T08:07:11Z</dcterms:created>
  <dcterms:modified xsi:type="dcterms:W3CDTF">2019-12-18T08:07:11Z</dcterms:modified>
  <cp:category/>
  <cp:version/>
  <cp:contentType/>
  <cp:contentStatus/>
</cp:coreProperties>
</file>