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0" activeTab="0"/>
  </bookViews>
  <sheets>
    <sheet name="Stacjonarne I stopnia" sheetId="1" r:id="rId1"/>
  </sheets>
  <definedNames>
    <definedName name="Excel_BuiltIn__FilterDatabase">'Stacjonarne I stopnia'!$X$1:$X$68</definedName>
  </definedNames>
  <calcPr fullCalcOnLoad="1"/>
</workbook>
</file>

<file path=xl/sharedStrings.xml><?xml version="1.0" encoding="utf-8"?>
<sst xmlns="http://schemas.openxmlformats.org/spreadsheetml/2006/main" count="232" uniqueCount="122">
  <si>
    <t>PLAN STUDIÓW NA KIERUNKU INŻYNIERIA ŚRODOWISKA</t>
  </si>
  <si>
    <t xml:space="preserve">STUDIA STACJONARNE I STOPNIA </t>
  </si>
  <si>
    <t>Nazwa przedmiotu</t>
  </si>
  <si>
    <t>Forma zalicz.</t>
  </si>
  <si>
    <t>ECTS</t>
  </si>
  <si>
    <t>Liczba godzin</t>
  </si>
  <si>
    <t>Rodzaj ćw.</t>
  </si>
  <si>
    <t>Rok I</t>
  </si>
  <si>
    <t>Rok II</t>
  </si>
  <si>
    <t>Rok III</t>
  </si>
  <si>
    <t>Rok IV</t>
  </si>
  <si>
    <t>S</t>
  </si>
  <si>
    <t>Wykł</t>
  </si>
  <si>
    <t>Ćwicz</t>
  </si>
  <si>
    <t>sem. 1</t>
  </si>
  <si>
    <t>sem. 2</t>
  </si>
  <si>
    <t>sem. 3</t>
  </si>
  <si>
    <t>sem. 4</t>
  </si>
  <si>
    <t>sem. 5</t>
  </si>
  <si>
    <t>sem. 6</t>
  </si>
  <si>
    <t>sem. 7</t>
  </si>
  <si>
    <t>w.</t>
  </si>
  <si>
    <t>ćw.</t>
  </si>
  <si>
    <t xml:space="preserve">WF </t>
  </si>
  <si>
    <t>-</t>
  </si>
  <si>
    <t>WF</t>
  </si>
  <si>
    <t>Z,..,E</t>
  </si>
  <si>
    <t>L</t>
  </si>
  <si>
    <t>Z*,Z*</t>
  </si>
  <si>
    <t>Technologia informacyjna</t>
  </si>
  <si>
    <t>Z</t>
  </si>
  <si>
    <t xml:space="preserve">Ochrona własności intelektualnej , BHP i ergonomia </t>
  </si>
  <si>
    <t>Z*</t>
  </si>
  <si>
    <t>Inżynieria elektryczna</t>
  </si>
  <si>
    <t>Prawo</t>
  </si>
  <si>
    <t>Przedmioty do wyboru</t>
  </si>
  <si>
    <t>Rysunek techniczny i geometria wykreślna</t>
  </si>
  <si>
    <t xml:space="preserve">Biologia i ekologia </t>
  </si>
  <si>
    <t>E</t>
  </si>
  <si>
    <t xml:space="preserve">Moduł A </t>
  </si>
  <si>
    <t xml:space="preserve">Fizyka i chemia gleb </t>
  </si>
  <si>
    <t>Budownictwo hydrotechniczne</t>
  </si>
  <si>
    <t>Algebra</t>
  </si>
  <si>
    <t>A</t>
  </si>
  <si>
    <t xml:space="preserve">Budownictwo ziemne </t>
  </si>
  <si>
    <t xml:space="preserve">Regulacja rzek </t>
  </si>
  <si>
    <t>Mechanika płynów</t>
  </si>
  <si>
    <t>Geodezja inżynierska</t>
  </si>
  <si>
    <t>Fizyka</t>
  </si>
  <si>
    <t>Komputerowe wspomaganie projektowania</t>
  </si>
  <si>
    <t xml:space="preserve">Moduł B </t>
  </si>
  <si>
    <t>Statystyka matematyczna</t>
  </si>
  <si>
    <t>Eksploatacja urządzeń technicznych</t>
  </si>
  <si>
    <t>Mechanika i wytrzymałość materiałów</t>
  </si>
  <si>
    <t>P</t>
  </si>
  <si>
    <t>Kompleksowe zagospodarowanie terenu</t>
  </si>
  <si>
    <t xml:space="preserve">Hydrogeologia </t>
  </si>
  <si>
    <t>Nawodnienia</t>
  </si>
  <si>
    <t>Termodynamika techniczna</t>
  </si>
  <si>
    <t>Materiałoznawstwo</t>
  </si>
  <si>
    <t>Technologia wody i ścieków</t>
  </si>
  <si>
    <t xml:space="preserve">Odwodnienia </t>
  </si>
  <si>
    <t xml:space="preserve">Moduł C </t>
  </si>
  <si>
    <t>Gospodarka odpadami</t>
  </si>
  <si>
    <t>Elektrownie wodne</t>
  </si>
  <si>
    <t>Pompownie</t>
  </si>
  <si>
    <t xml:space="preserve">Systemy informacji przestrzennej </t>
  </si>
  <si>
    <t>Budownictwo ogólne</t>
  </si>
  <si>
    <t>Wentylacja i klimatyzacja</t>
  </si>
  <si>
    <t>Gospodarka wodna i ochrona wód</t>
  </si>
  <si>
    <t>Sieci wodociągowe i kanalizacyjne</t>
  </si>
  <si>
    <t>Przedmiot do wyboru I  - Moduł A</t>
  </si>
  <si>
    <t>Przedmiot do wyboru II - Moduł B</t>
  </si>
  <si>
    <t xml:space="preserve">Moduł D </t>
  </si>
  <si>
    <t>Przedmiot do wyboru III - Moduł C</t>
  </si>
  <si>
    <t>Podstawy wykorzystania energii odnawialnej</t>
  </si>
  <si>
    <t>Ochrona środowiska</t>
  </si>
  <si>
    <t>Przyrodnicze podstawy kształtowania środowiska</t>
  </si>
  <si>
    <t>Przedmiot do wyboru IV - Moduł D</t>
  </si>
  <si>
    <t>Przyrodnicze wykorzystanie ścieków i osadów</t>
  </si>
  <si>
    <t>Przedmiot do wyboru V - Moduł A</t>
  </si>
  <si>
    <t>Przedmiot do wyboru VI - Moduł B</t>
  </si>
  <si>
    <t xml:space="preserve">Przedmiot do wyboru VII - Moduł C </t>
  </si>
  <si>
    <t>Przedmiot do wyboru VIII - Moduł D</t>
  </si>
  <si>
    <t xml:space="preserve">Moduł S </t>
  </si>
  <si>
    <t>Kosztorysowanie robót w inżynierii środowiska</t>
  </si>
  <si>
    <t>Organizacja i logistyka inwestycji</t>
  </si>
  <si>
    <t xml:space="preserve">Proces inwestycyjny </t>
  </si>
  <si>
    <t>Przedmiot do wyboru IX - Moduł S</t>
  </si>
  <si>
    <t>Seminarium dyplomowe</t>
  </si>
  <si>
    <t>Oznaczenia egzaminów i ćwiczeń:</t>
  </si>
  <si>
    <t>X</t>
  </si>
  <si>
    <r>
      <t>E</t>
    </r>
    <r>
      <rPr>
        <sz val="8"/>
        <color indexed="8"/>
        <rFont val="Times New Roman"/>
        <family val="1"/>
      </rPr>
      <t xml:space="preserve"> - przedmiot kończy się egzaminem </t>
    </r>
  </si>
  <si>
    <t>Liczba egzaminów w semestrze</t>
  </si>
  <si>
    <t>1*</t>
  </si>
  <si>
    <r>
      <t xml:space="preserve">Z </t>
    </r>
    <r>
      <rPr>
        <sz val="8"/>
        <color indexed="8"/>
        <rFont val="Times New Roman"/>
        <family val="1"/>
      </rPr>
      <t>- zaliczenie ćwiczeń na ocenę</t>
    </r>
  </si>
  <si>
    <t>Liczba punktów w semestrze</t>
  </si>
  <si>
    <t>Z*- zaliczenie wykładów i ćwiczeń na ocenę</t>
  </si>
  <si>
    <r>
      <t>E*</t>
    </r>
    <r>
      <rPr>
        <sz val="8"/>
        <color indexed="8"/>
        <rFont val="Times New Roman"/>
        <family val="1"/>
      </rPr>
      <t xml:space="preserve"> - egzamin dyplomowy</t>
    </r>
  </si>
  <si>
    <r>
      <t>A</t>
    </r>
    <r>
      <rPr>
        <sz val="8"/>
        <color indexed="8"/>
        <rFont val="Times New Roman"/>
        <family val="1"/>
      </rPr>
      <t xml:space="preserve"> - ćwiczenia audytoryjne</t>
    </r>
  </si>
  <si>
    <r>
      <t>L</t>
    </r>
    <r>
      <rPr>
        <sz val="8"/>
        <color indexed="8"/>
        <rFont val="Times New Roman"/>
        <family val="1"/>
      </rPr>
      <t xml:space="preserve"> - ćwiczenia laboratoryjne</t>
    </r>
  </si>
  <si>
    <r>
      <t>P</t>
    </r>
    <r>
      <rPr>
        <sz val="8"/>
        <color indexed="8"/>
        <rFont val="Times New Roman"/>
        <family val="1"/>
      </rPr>
      <t xml:space="preserve"> - ćwiczenia projektowe</t>
    </r>
  </si>
  <si>
    <t>Praktyka zawodowa</t>
  </si>
  <si>
    <t>Język obcy</t>
  </si>
  <si>
    <t>Analiza matematyczna</t>
  </si>
  <si>
    <t>Pracownia dyplomowa</t>
  </si>
  <si>
    <t>Erozja gleb</t>
  </si>
  <si>
    <t>Instalacje sanitarne</t>
  </si>
  <si>
    <t>Dopuszczalny deficyt punktów ECTS po semestrze</t>
  </si>
  <si>
    <t>Mechanika gruntów i fundamentowanie</t>
  </si>
  <si>
    <t>Zmiany klimatu</t>
  </si>
  <si>
    <t>Przedmiot humanistyczny/społeczny</t>
  </si>
  <si>
    <t>Technologia i organizacja robót</t>
  </si>
  <si>
    <t>Sieci gazowe i ogrzewnictwo</t>
  </si>
  <si>
    <t>Inne</t>
  </si>
  <si>
    <t>x</t>
  </si>
  <si>
    <t>Zbiorniki wodne i ochrona od powodzi</t>
  </si>
  <si>
    <t xml:space="preserve">Hydrologia </t>
  </si>
  <si>
    <t>Meteorologia</t>
  </si>
  <si>
    <t>Przedsięborczość akademicka</t>
  </si>
  <si>
    <t>Chemia wody i ścieków</t>
  </si>
  <si>
    <t>Obowiązuje od 1 X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</si>
</sst>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9">
    <font>
      <sz val="10"/>
      <name val="Arial"/>
      <family val="2"/>
    </font>
    <font>
      <sz val="10"/>
      <name val="Arial CE"/>
      <family val="2"/>
    </font>
    <font>
      <sz val="9"/>
      <name val="Times New Roman CE"/>
      <family val="1"/>
    </font>
    <font>
      <sz val="8"/>
      <color indexed="8"/>
      <name val="Times New Roman"/>
      <family val="1"/>
    </font>
    <font>
      <sz val="8"/>
      <name val="Times New Roman CE"/>
      <family val="1"/>
    </font>
    <font>
      <b/>
      <sz val="12"/>
      <color indexed="8"/>
      <name val="Times New Roman"/>
      <family val="1"/>
    </font>
    <font>
      <b/>
      <sz val="10"/>
      <name val="Times New Roman CE"/>
      <family val="1"/>
    </font>
    <font>
      <b/>
      <sz val="8"/>
      <color indexed="8"/>
      <name val="Times New Roman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Symbol"/>
      <family val="1"/>
    </font>
    <font>
      <sz val="14"/>
      <color indexed="8"/>
      <name val="Times New Roman CE"/>
      <family val="1"/>
    </font>
    <font>
      <b/>
      <sz val="10"/>
      <color indexed="8"/>
      <name val="Times New Roman CE"/>
      <family val="0"/>
    </font>
    <font>
      <strike/>
      <sz val="8"/>
      <color indexed="10"/>
      <name val="Times New Roman CE"/>
      <family val="1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sz val="7"/>
      <color indexed="8"/>
      <name val="Times New Roman CE"/>
      <family val="1"/>
    </font>
    <font>
      <sz val="8"/>
      <color indexed="8"/>
      <name val="Symbol"/>
      <family val="1"/>
    </font>
    <font>
      <sz val="10"/>
      <color indexed="10"/>
      <name val="Times New Roman CE"/>
      <family val="1"/>
    </font>
    <font>
      <b/>
      <sz val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 CE"/>
      <family val="1"/>
    </font>
    <font>
      <sz val="8"/>
      <color theme="1"/>
      <name val="Times New Roman CE"/>
      <family val="1"/>
    </font>
    <font>
      <b/>
      <sz val="8"/>
      <color theme="1"/>
      <name val="Times New Roman CE"/>
      <family val="1"/>
    </font>
    <font>
      <sz val="8"/>
      <color theme="1"/>
      <name val="Times New Roman"/>
      <family val="1"/>
    </font>
    <font>
      <sz val="8"/>
      <color rgb="FFFF0000"/>
      <name val="Times New Roman CE"/>
      <family val="1"/>
    </font>
    <font>
      <sz val="9"/>
      <color rgb="FFFF0000"/>
      <name val="Times New Roman CE"/>
      <family val="1"/>
    </font>
    <font>
      <sz val="10"/>
      <color rgb="FFFF0000"/>
      <name val="Times New Roman CE"/>
      <family val="1"/>
    </font>
    <font>
      <sz val="8"/>
      <color theme="1"/>
      <name val="Symbol"/>
      <family val="1"/>
    </font>
    <font>
      <sz val="7"/>
      <color theme="1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6" borderId="1" applyNumberFormat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52" applyFont="1" applyBorder="1">
      <alignment/>
      <protection/>
    </xf>
    <xf numFmtId="0" fontId="5" fillId="0" borderId="0" xfId="0" applyFont="1" applyFill="1" applyAlignment="1">
      <alignment/>
    </xf>
    <xf numFmtId="0" fontId="2" fillId="0" borderId="0" xfId="52" applyFont="1" applyBorder="1" applyAlignment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2" fillId="0" borderId="11" xfId="52" applyFont="1" applyBorder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10" xfId="52" applyFont="1" applyBorder="1" applyAlignment="1">
      <alignment vertical="center"/>
      <protection/>
    </xf>
    <xf numFmtId="0" fontId="5" fillId="0" borderId="0" xfId="0" applyFont="1" applyFill="1" applyAlignment="1">
      <alignment/>
    </xf>
    <xf numFmtId="0" fontId="8" fillId="0" borderId="12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center"/>
      <protection/>
    </xf>
    <xf numFmtId="0" fontId="8" fillId="0" borderId="13" xfId="52" applyFont="1" applyFill="1" applyBorder="1" applyAlignment="1">
      <alignment horizontal="center"/>
      <protection/>
    </xf>
    <xf numFmtId="0" fontId="8" fillId="0" borderId="14" xfId="52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center" vertical="top" wrapText="1"/>
      <protection/>
    </xf>
    <xf numFmtId="0" fontId="9" fillId="0" borderId="19" xfId="52" applyFont="1" applyBorder="1" applyAlignment="1">
      <alignment horizontal="center" vertical="top" wrapText="1"/>
      <protection/>
    </xf>
    <xf numFmtId="0" fontId="9" fillId="0" borderId="16" xfId="52" applyFont="1" applyFill="1" applyBorder="1" applyAlignment="1">
      <alignment horizontal="center" vertical="top" wrapText="1"/>
      <protection/>
    </xf>
    <xf numFmtId="0" fontId="9" fillId="0" borderId="18" xfId="52" applyFont="1" applyFill="1" applyBorder="1" applyAlignment="1">
      <alignment horizontal="center" vertical="top" wrapText="1"/>
      <protection/>
    </xf>
    <xf numFmtId="0" fontId="9" fillId="0" borderId="19" xfId="52" applyFont="1" applyFill="1" applyBorder="1" applyAlignment="1">
      <alignment horizontal="center" vertical="top" wrapText="1"/>
      <protection/>
    </xf>
    <xf numFmtId="0" fontId="9" fillId="0" borderId="17" xfId="52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20" xfId="5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9" fillId="0" borderId="0" xfId="52" applyFont="1" applyBorder="1">
      <alignment/>
      <protection/>
    </xf>
    <xf numFmtId="0" fontId="12" fillId="0" borderId="0" xfId="0" applyFont="1" applyFill="1" applyAlignment="1">
      <alignment/>
    </xf>
    <xf numFmtId="0" fontId="13" fillId="0" borderId="21" xfId="0" applyFont="1" applyFill="1" applyBorder="1" applyAlignment="1">
      <alignment horizontal="center"/>
    </xf>
    <xf numFmtId="0" fontId="8" fillId="0" borderId="21" xfId="52" applyFont="1" applyBorder="1" applyAlignment="1">
      <alignment horizontal="left" vertical="center" wrapText="1"/>
      <protection/>
    </xf>
    <xf numFmtId="0" fontId="9" fillId="0" borderId="0" xfId="52" applyFont="1" applyBorder="1" applyAlignment="1">
      <alignment horizontal="center"/>
      <protection/>
    </xf>
    <xf numFmtId="0" fontId="8" fillId="0" borderId="21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8" fillId="0" borderId="21" xfId="52" applyFont="1" applyBorder="1" applyAlignment="1">
      <alignment horizontal="left" wrapText="1"/>
      <protection/>
    </xf>
    <xf numFmtId="0" fontId="2" fillId="0" borderId="21" xfId="52" applyFont="1" applyBorder="1">
      <alignment/>
      <protection/>
    </xf>
    <xf numFmtId="0" fontId="9" fillId="0" borderId="0" xfId="52" applyFont="1" applyBorder="1" applyAlignment="1">
      <alignment horizontal="left" wrapText="1"/>
      <protection/>
    </xf>
    <xf numFmtId="0" fontId="14" fillId="0" borderId="0" xfId="0" applyFont="1" applyFill="1" applyAlignment="1">
      <alignment/>
    </xf>
    <xf numFmtId="0" fontId="2" fillId="0" borderId="21" xfId="52" applyFont="1" applyBorder="1" applyAlignment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2" fillId="0" borderId="21" xfId="52" applyFont="1" applyFill="1" applyBorder="1">
      <alignment/>
      <protection/>
    </xf>
    <xf numFmtId="0" fontId="9" fillId="0" borderId="0" xfId="52" applyFont="1" applyBorder="1" applyAlignment="1">
      <alignment wrapText="1"/>
      <protection/>
    </xf>
    <xf numFmtId="0" fontId="8" fillId="0" borderId="0" xfId="0" applyFont="1" applyFill="1" applyBorder="1" applyAlignment="1">
      <alignment vertical="center" wrapText="1"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23" xfId="52" applyFont="1" applyBorder="1" applyAlignment="1">
      <alignment vertical="center" wrapText="1"/>
      <protection/>
    </xf>
    <xf numFmtId="0" fontId="10" fillId="0" borderId="24" xfId="52" applyFont="1" applyBorder="1" applyAlignment="1">
      <alignment horizontal="center" vertical="top" wrapText="1"/>
      <protection/>
    </xf>
    <xf numFmtId="0" fontId="10" fillId="0" borderId="23" xfId="52" applyFont="1" applyBorder="1" applyAlignment="1">
      <alignment horizontal="center" vertical="top" wrapText="1"/>
      <protection/>
    </xf>
    <xf numFmtId="0" fontId="10" fillId="0" borderId="25" xfId="52" applyFont="1" applyBorder="1" applyAlignment="1">
      <alignment horizontal="center" vertical="top" wrapText="1"/>
      <protection/>
    </xf>
    <xf numFmtId="0" fontId="10" fillId="0" borderId="26" xfId="52" applyFont="1" applyBorder="1" applyAlignment="1">
      <alignment horizontal="center" vertical="top" wrapText="1"/>
      <protection/>
    </xf>
    <xf numFmtId="9" fontId="10" fillId="0" borderId="13" xfId="54" applyFont="1" applyFill="1" applyBorder="1" applyAlignment="1" applyProtection="1">
      <alignment horizontal="center"/>
      <protection/>
    </xf>
    <xf numFmtId="9" fontId="10" fillId="0" borderId="27" xfId="54" applyFont="1" applyFill="1" applyBorder="1" applyAlignment="1" applyProtection="1">
      <alignment/>
      <protection/>
    </xf>
    <xf numFmtId="0" fontId="7" fillId="0" borderId="28" xfId="0" applyFont="1" applyFill="1" applyBorder="1" applyAlignment="1">
      <alignment/>
    </xf>
    <xf numFmtId="0" fontId="9" fillId="0" borderId="29" xfId="52" applyFont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/>
    </xf>
    <xf numFmtId="0" fontId="9" fillId="0" borderId="10" xfId="52" applyFont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left" vertical="center"/>
    </xf>
    <xf numFmtId="0" fontId="9" fillId="0" borderId="1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7" fillId="0" borderId="12" xfId="0" applyFont="1" applyFill="1" applyBorder="1" applyAlignment="1">
      <alignment/>
    </xf>
    <xf numFmtId="0" fontId="10" fillId="0" borderId="14" xfId="52" applyFont="1" applyBorder="1" applyAlignment="1">
      <alignment wrapText="1"/>
      <protection/>
    </xf>
    <xf numFmtId="0" fontId="9" fillId="0" borderId="11" xfId="52" applyFont="1" applyBorder="1" applyAlignment="1">
      <alignment/>
      <protection/>
    </xf>
    <xf numFmtId="0" fontId="9" fillId="0" borderId="0" xfId="52" applyFont="1" applyBorder="1" applyAlignment="1">
      <alignment horizontal="left"/>
      <protection/>
    </xf>
    <xf numFmtId="0" fontId="9" fillId="0" borderId="30" xfId="52" applyFont="1" applyFill="1" applyBorder="1" applyAlignment="1">
      <alignment horizontal="center" vertical="center" wrapText="1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32" xfId="52" applyFont="1" applyFill="1" applyBorder="1" applyAlignment="1">
      <alignment vertical="top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9" fillId="0" borderId="24" xfId="52" applyFont="1" applyFill="1" applyBorder="1" applyAlignment="1">
      <alignment horizontal="center" vertical="center" wrapText="1"/>
      <protection/>
    </xf>
    <xf numFmtId="0" fontId="9" fillId="0" borderId="23" xfId="52" applyFont="1" applyFill="1" applyBorder="1" applyAlignment="1">
      <alignment horizontal="center" vertical="center" wrapText="1"/>
      <protection/>
    </xf>
    <xf numFmtId="0" fontId="9" fillId="0" borderId="25" xfId="52" applyFont="1" applyFill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9" fillId="0" borderId="26" xfId="52" applyFont="1" applyFill="1" applyBorder="1" applyAlignment="1">
      <alignment horizontal="center" vertical="center" wrapText="1"/>
      <protection/>
    </xf>
    <xf numFmtId="0" fontId="9" fillId="0" borderId="34" xfId="52" applyFont="1" applyFill="1" applyBorder="1" applyAlignment="1">
      <alignment horizontal="left" vertical="center" wrapText="1"/>
      <protection/>
    </xf>
    <xf numFmtId="0" fontId="9" fillId="0" borderId="20" xfId="52" applyFont="1" applyFill="1" applyBorder="1" applyAlignment="1">
      <alignment horizontal="center" vertical="center" wrapText="1"/>
      <protection/>
    </xf>
    <xf numFmtId="0" fontId="9" fillId="0" borderId="33" xfId="52" applyFont="1" applyFill="1" applyBorder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9" fillId="0" borderId="35" xfId="52" applyFont="1" applyFill="1" applyBorder="1" applyAlignment="1">
      <alignment horizontal="center" vertical="center" wrapText="1"/>
      <protection/>
    </xf>
    <xf numFmtId="0" fontId="9" fillId="0" borderId="30" xfId="52" applyFont="1" applyFill="1" applyBorder="1" applyAlignment="1">
      <alignment horizontal="center"/>
      <protection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31" xfId="52" applyFont="1" applyFill="1" applyBorder="1" applyAlignment="1">
      <alignment horizontal="center"/>
      <protection/>
    </xf>
    <xf numFmtId="0" fontId="9" fillId="0" borderId="33" xfId="52" applyFont="1" applyFill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0" fontId="9" fillId="0" borderId="33" xfId="52" applyFont="1" applyBorder="1" applyAlignment="1">
      <alignment horizontal="center"/>
      <protection/>
    </xf>
    <xf numFmtId="0" fontId="9" fillId="0" borderId="35" xfId="52" applyFont="1" applyFill="1" applyBorder="1" applyAlignment="1">
      <alignment horizontal="center"/>
      <protection/>
    </xf>
    <xf numFmtId="0" fontId="9" fillId="0" borderId="34" xfId="52" applyFont="1" applyBorder="1" applyAlignment="1">
      <alignment horizontal="left" vertical="center" wrapText="1"/>
      <protection/>
    </xf>
    <xf numFmtId="0" fontId="9" fillId="0" borderId="20" xfId="52" applyFont="1" applyBorder="1" applyAlignment="1">
      <alignment horizontal="center"/>
      <protection/>
    </xf>
    <xf numFmtId="0" fontId="9" fillId="0" borderId="31" xfId="52" applyFont="1" applyBorder="1" applyAlignment="1">
      <alignment horizontal="center"/>
      <protection/>
    </xf>
    <xf numFmtId="0" fontId="9" fillId="0" borderId="0" xfId="52" applyFont="1" applyBorder="1">
      <alignment/>
      <protection/>
    </xf>
    <xf numFmtId="0" fontId="9" fillId="0" borderId="30" xfId="52" applyFont="1" applyBorder="1" applyAlignment="1">
      <alignment horizontal="center"/>
      <protection/>
    </xf>
    <xf numFmtId="0" fontId="9" fillId="0" borderId="31" xfId="52" applyFont="1" applyBorder="1" applyAlignment="1">
      <alignment horizontal="center" vertical="center" wrapText="1"/>
      <protection/>
    </xf>
    <xf numFmtId="0" fontId="9" fillId="0" borderId="30" xfId="52" applyFont="1" applyBorder="1" applyAlignment="1">
      <alignment horizontal="center" vertical="center" wrapText="1"/>
      <protection/>
    </xf>
    <xf numFmtId="0" fontId="9" fillId="0" borderId="36" xfId="52" applyFont="1" applyBorder="1" applyAlignment="1">
      <alignment horizontal="left" vertical="center" wrapText="1"/>
      <protection/>
    </xf>
    <xf numFmtId="0" fontId="9" fillId="0" borderId="20" xfId="52" applyFont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/>
    </xf>
    <xf numFmtId="0" fontId="9" fillId="0" borderId="31" xfId="52" applyFont="1" applyFill="1" applyBorder="1" applyAlignment="1">
      <alignment horizontal="center" vertical="center"/>
      <protection/>
    </xf>
    <xf numFmtId="0" fontId="9" fillId="0" borderId="30" xfId="52" applyFont="1" applyFill="1" applyBorder="1" applyAlignment="1">
      <alignment horizontal="center" vertical="center"/>
      <protection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9" fillId="0" borderId="39" xfId="52" applyFont="1" applyBorder="1" applyAlignment="1">
      <alignment horizontal="left" vertical="center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center" vertical="center" wrapText="1"/>
      <protection/>
    </xf>
    <xf numFmtId="0" fontId="9" fillId="0" borderId="18" xfId="52" applyFont="1" applyBorder="1" applyAlignment="1">
      <alignment horizontal="center" vertical="center" wrapText="1"/>
      <protection/>
    </xf>
    <xf numFmtId="0" fontId="9" fillId="0" borderId="19" xfId="52" applyFont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18" fillId="0" borderId="25" xfId="52" applyFont="1" applyFill="1" applyBorder="1" applyAlignment="1">
      <alignment horizontal="center" vertical="center" wrapText="1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60" fillId="0" borderId="13" xfId="52" applyFont="1" applyBorder="1" applyAlignment="1">
      <alignment horizontal="center"/>
      <protection/>
    </xf>
    <xf numFmtId="0" fontId="61" fillId="0" borderId="15" xfId="52" applyFont="1" applyFill="1" applyBorder="1" applyAlignment="1">
      <alignment horizontal="center" vertical="center" wrapText="1"/>
      <protection/>
    </xf>
    <xf numFmtId="0" fontId="61" fillId="0" borderId="41" xfId="52" applyFont="1" applyBorder="1" applyAlignment="1">
      <alignment horizontal="center" vertical="center" wrapText="1"/>
      <protection/>
    </xf>
    <xf numFmtId="0" fontId="62" fillId="0" borderId="31" xfId="52" applyFont="1" applyBorder="1" applyAlignment="1">
      <alignment horizontal="center" vertical="center" wrapText="1"/>
      <protection/>
    </xf>
    <xf numFmtId="0" fontId="61" fillId="0" borderId="42" xfId="52" applyFont="1" applyBorder="1" applyAlignment="1">
      <alignment horizontal="center" vertical="center" wrapText="1"/>
      <protection/>
    </xf>
    <xf numFmtId="0" fontId="61" fillId="0" borderId="33" xfId="52" applyFont="1" applyBorder="1" applyAlignment="1">
      <alignment horizontal="center" vertical="center" wrapText="1"/>
      <protection/>
    </xf>
    <xf numFmtId="0" fontId="61" fillId="0" borderId="33" xfId="52" applyFont="1" applyFill="1" applyBorder="1" applyAlignment="1">
      <alignment horizontal="center" vertical="center" wrapText="1"/>
      <protection/>
    </xf>
    <xf numFmtId="0" fontId="61" fillId="0" borderId="20" xfId="52" applyFont="1" applyFill="1" applyBorder="1" applyAlignment="1">
      <alignment horizontal="center" vertical="center" wrapText="1"/>
      <protection/>
    </xf>
    <xf numFmtId="0" fontId="61" fillId="0" borderId="43" xfId="52" applyFont="1" applyFill="1" applyBorder="1" applyAlignment="1">
      <alignment horizontal="center" vertical="center" wrapText="1"/>
      <protection/>
    </xf>
    <xf numFmtId="0" fontId="61" fillId="0" borderId="20" xfId="52" applyFont="1" applyFill="1" applyBorder="1" applyAlignment="1">
      <alignment horizontal="center"/>
      <protection/>
    </xf>
    <xf numFmtId="0" fontId="61" fillId="0" borderId="43" xfId="52" applyFont="1" applyFill="1" applyBorder="1" applyAlignment="1">
      <alignment horizontal="center"/>
      <protection/>
    </xf>
    <xf numFmtId="0" fontId="61" fillId="0" borderId="31" xfId="52" applyFont="1" applyFill="1" applyBorder="1" applyAlignment="1">
      <alignment horizontal="center" vertical="center" wrapText="1"/>
      <protection/>
    </xf>
    <xf numFmtId="0" fontId="61" fillId="0" borderId="20" xfId="52" applyFont="1" applyBorder="1" applyAlignment="1">
      <alignment horizontal="center"/>
      <protection/>
    </xf>
    <xf numFmtId="0" fontId="61" fillId="0" borderId="31" xfId="52" applyFont="1" applyBorder="1" applyAlignment="1">
      <alignment horizontal="center"/>
      <protection/>
    </xf>
    <xf numFmtId="0" fontId="61" fillId="0" borderId="43" xfId="0" applyFont="1" applyFill="1" applyBorder="1" applyAlignment="1">
      <alignment horizontal="center" vertical="center" wrapText="1"/>
    </xf>
    <xf numFmtId="0" fontId="61" fillId="0" borderId="20" xfId="52" applyFont="1" applyBorder="1" applyAlignment="1">
      <alignment horizontal="center" vertical="center" wrapText="1"/>
      <protection/>
    </xf>
    <xf numFmtId="0" fontId="61" fillId="0" borderId="43" xfId="0" applyFont="1" applyBorder="1" applyAlignment="1">
      <alignment horizontal="center" vertical="center" wrapText="1"/>
    </xf>
    <xf numFmtId="0" fontId="61" fillId="0" borderId="43" xfId="52" applyFont="1" applyBorder="1" applyAlignment="1">
      <alignment horizontal="center" vertical="center" wrapText="1"/>
      <protection/>
    </xf>
    <xf numFmtId="0" fontId="61" fillId="0" borderId="31" xfId="0" applyFont="1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40" xfId="52" applyFont="1" applyFill="1" applyBorder="1" applyAlignment="1">
      <alignment horizontal="center" vertical="center" wrapText="1"/>
      <protection/>
    </xf>
    <xf numFmtId="0" fontId="61" fillId="0" borderId="40" xfId="0" applyFont="1" applyFill="1" applyBorder="1" applyAlignment="1">
      <alignment horizontal="center" vertical="center" wrapText="1"/>
    </xf>
    <xf numFmtId="0" fontId="61" fillId="0" borderId="30" xfId="52" applyFont="1" applyFill="1" applyBorder="1" applyAlignment="1">
      <alignment horizontal="center" vertical="center" wrapText="1"/>
      <protection/>
    </xf>
    <xf numFmtId="0" fontId="61" fillId="0" borderId="33" xfId="52" applyFont="1" applyBorder="1" applyAlignment="1">
      <alignment horizontal="center"/>
      <protection/>
    </xf>
    <xf numFmtId="0" fontId="61" fillId="0" borderId="0" xfId="52" applyFont="1" applyBorder="1" applyAlignment="1">
      <alignment horizontal="center"/>
      <protection/>
    </xf>
    <xf numFmtId="0" fontId="61" fillId="0" borderId="30" xfId="52" applyFont="1" applyBorder="1" applyAlignment="1">
      <alignment horizontal="center"/>
      <protection/>
    </xf>
    <xf numFmtId="0" fontId="61" fillId="0" borderId="0" xfId="52" applyFont="1" applyBorder="1">
      <alignment/>
      <protection/>
    </xf>
    <xf numFmtId="0" fontId="8" fillId="0" borderId="46" xfId="52" applyFont="1" applyBorder="1">
      <alignment/>
      <protection/>
    </xf>
    <xf numFmtId="0" fontId="61" fillId="0" borderId="35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2" fillId="0" borderId="0" xfId="52" applyFont="1" applyFill="1" applyBorder="1">
      <alignment/>
      <protection/>
    </xf>
    <xf numFmtId="0" fontId="8" fillId="0" borderId="47" xfId="52" applyFont="1" applyBorder="1" applyAlignment="1">
      <alignment horizontal="center"/>
      <protection/>
    </xf>
    <xf numFmtId="0" fontId="8" fillId="0" borderId="47" xfId="52" applyFont="1" applyBorder="1" applyAlignment="1">
      <alignment horizontal="left" wrapText="1"/>
      <protection/>
    </xf>
    <xf numFmtId="0" fontId="13" fillId="0" borderId="48" xfId="0" applyFont="1" applyFill="1" applyBorder="1" applyAlignment="1">
      <alignment horizontal="left"/>
    </xf>
    <xf numFmtId="0" fontId="13" fillId="0" borderId="49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8" fillId="0" borderId="47" xfId="52" applyFont="1" applyBorder="1" applyAlignment="1">
      <alignment horizontal="left" vertical="center" wrapText="1"/>
      <protection/>
    </xf>
    <xf numFmtId="0" fontId="13" fillId="0" borderId="48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8" fillId="0" borderId="50" xfId="52" applyFont="1" applyBorder="1" applyAlignment="1">
      <alignment horizontal="left" vertical="center" wrapText="1"/>
      <protection/>
    </xf>
    <xf numFmtId="0" fontId="2" fillId="0" borderId="51" xfId="52" applyFont="1" applyBorder="1" applyAlignment="1">
      <alignment horizontal="center"/>
      <protection/>
    </xf>
    <xf numFmtId="0" fontId="2" fillId="0" borderId="51" xfId="52" applyFont="1" applyBorder="1">
      <alignment/>
      <protection/>
    </xf>
    <xf numFmtId="0" fontId="8" fillId="0" borderId="47" xfId="52" applyFont="1" applyBorder="1">
      <alignment/>
      <protection/>
    </xf>
    <xf numFmtId="0" fontId="19" fillId="0" borderId="0" xfId="0" applyFont="1" applyFill="1" applyAlignment="1">
      <alignment horizontal="center" vertical="center"/>
    </xf>
    <xf numFmtId="0" fontId="8" fillId="0" borderId="50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/>
    </xf>
    <xf numFmtId="0" fontId="2" fillId="0" borderId="47" xfId="52" applyFont="1" applyBorder="1">
      <alignment/>
      <protection/>
    </xf>
    <xf numFmtId="0" fontId="13" fillId="0" borderId="47" xfId="0" applyFont="1" applyFill="1" applyBorder="1" applyAlignment="1">
      <alignment/>
    </xf>
    <xf numFmtId="0" fontId="61" fillId="0" borderId="34" xfId="52" applyFont="1" applyBorder="1" applyAlignment="1">
      <alignment horizontal="left" vertical="center" wrapText="1"/>
      <protection/>
    </xf>
    <xf numFmtId="0" fontId="61" fillId="0" borderId="31" xfId="52" applyFont="1" applyBorder="1" applyAlignment="1">
      <alignment horizontal="center" vertical="center" wrapText="1"/>
      <protection/>
    </xf>
    <xf numFmtId="0" fontId="61" fillId="0" borderId="30" xfId="52" applyFont="1" applyBorder="1" applyAlignment="1">
      <alignment horizontal="center" vertical="center" wrapText="1"/>
      <protection/>
    </xf>
    <xf numFmtId="0" fontId="61" fillId="0" borderId="35" xfId="52" applyFont="1" applyFill="1" applyBorder="1" applyAlignment="1">
      <alignment horizontal="center" vertical="center" wrapText="1"/>
      <protection/>
    </xf>
    <xf numFmtId="0" fontId="9" fillId="0" borderId="54" xfId="52" applyFont="1" applyFill="1" applyBorder="1" applyAlignment="1">
      <alignment horizontal="center" vertical="center" wrapText="1"/>
      <protection/>
    </xf>
    <xf numFmtId="0" fontId="64" fillId="0" borderId="31" xfId="52" applyFont="1" applyFill="1" applyBorder="1" applyAlignment="1">
      <alignment horizontal="center"/>
      <protection/>
    </xf>
    <xf numFmtId="0" fontId="8" fillId="0" borderId="0" xfId="52" applyFont="1" applyBorder="1" applyAlignment="1">
      <alignment horizontal="left" vertical="center"/>
      <protection/>
    </xf>
    <xf numFmtId="0" fontId="65" fillId="0" borderId="11" xfId="52" applyFont="1" applyBorder="1" applyAlignment="1">
      <alignment vertical="center"/>
      <protection/>
    </xf>
    <xf numFmtId="0" fontId="64" fillId="0" borderId="30" xfId="52" applyFont="1" applyFill="1" applyBorder="1" applyAlignment="1">
      <alignment horizontal="center"/>
      <protection/>
    </xf>
    <xf numFmtId="0" fontId="62" fillId="0" borderId="55" xfId="52" applyFont="1" applyBorder="1" applyAlignment="1">
      <alignment horizontal="center" vertical="center" wrapText="1"/>
      <protection/>
    </xf>
    <xf numFmtId="0" fontId="62" fillId="0" borderId="56" xfId="52" applyFont="1" applyBorder="1" applyAlignment="1">
      <alignment horizontal="center" vertical="center" wrapText="1"/>
      <protection/>
    </xf>
    <xf numFmtId="0" fontId="62" fillId="0" borderId="57" xfId="52" applyFont="1" applyBorder="1" applyAlignment="1">
      <alignment horizontal="center" vertical="center" wrapText="1"/>
      <protection/>
    </xf>
    <xf numFmtId="0" fontId="62" fillId="0" borderId="58" xfId="52" applyFont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6" fillId="0" borderId="37" xfId="0" applyFont="1" applyFill="1" applyBorder="1" applyAlignment="1">
      <alignment horizontal="center"/>
    </xf>
    <xf numFmtId="0" fontId="10" fillId="0" borderId="55" xfId="52" applyFont="1" applyBorder="1" applyAlignment="1">
      <alignment horizontal="center" vertical="center" wrapText="1"/>
      <protection/>
    </xf>
    <xf numFmtId="0" fontId="10" fillId="0" borderId="59" xfId="52" applyFont="1" applyBorder="1" applyAlignment="1">
      <alignment horizontal="center" vertical="center" wrapText="1"/>
      <protection/>
    </xf>
    <xf numFmtId="0" fontId="10" fillId="0" borderId="57" xfId="52" applyFont="1" applyBorder="1" applyAlignment="1">
      <alignment horizontal="center" vertical="center" wrapText="1"/>
      <protection/>
    </xf>
    <xf numFmtId="0" fontId="10" fillId="0" borderId="60" xfId="52" applyFont="1" applyBorder="1" applyAlignment="1">
      <alignment horizontal="center" vertical="center" wrapText="1"/>
      <protection/>
    </xf>
    <xf numFmtId="0" fontId="10" fillId="0" borderId="56" xfId="52" applyFont="1" applyBorder="1" applyAlignment="1">
      <alignment horizontal="center" vertical="center" wrapText="1"/>
      <protection/>
    </xf>
    <xf numFmtId="0" fontId="10" fillId="0" borderId="58" xfId="52" applyFont="1" applyBorder="1" applyAlignment="1">
      <alignment horizontal="center" vertical="center" wrapText="1"/>
      <protection/>
    </xf>
    <xf numFmtId="0" fontId="10" fillId="0" borderId="40" xfId="52" applyFont="1" applyBorder="1" applyAlignment="1">
      <alignment horizontal="center" vertical="top" wrapText="1"/>
      <protection/>
    </xf>
    <xf numFmtId="0" fontId="66" fillId="0" borderId="0" xfId="52" applyFont="1" applyBorder="1" applyAlignment="1">
      <alignment horizontal="left" vertical="center"/>
      <protection/>
    </xf>
    <xf numFmtId="0" fontId="66" fillId="0" borderId="10" xfId="52" applyFont="1" applyBorder="1" applyAlignment="1">
      <alignment horizontal="left" vertical="center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61" fillId="0" borderId="21" xfId="52" applyFont="1" applyBorder="1" applyAlignment="1">
      <alignment vertical="center" textRotation="90" wrapText="1"/>
      <protection/>
    </xf>
    <xf numFmtId="0" fontId="61" fillId="0" borderId="21" xfId="52" applyFont="1" applyBorder="1" applyAlignment="1">
      <alignment horizontal="center" vertical="center" textRotation="90" wrapText="1"/>
      <protection/>
    </xf>
    <xf numFmtId="0" fontId="9" fillId="0" borderId="21" xfId="52" applyFont="1" applyBorder="1" applyAlignment="1">
      <alignment horizontal="center" vertical="center" textRotation="90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61" fillId="0" borderId="28" xfId="52" applyFont="1" applyBorder="1" applyAlignment="1">
      <alignment horizontal="center" vertical="top" wrapText="1"/>
      <protection/>
    </xf>
    <xf numFmtId="0" fontId="61" fillId="0" borderId="61" xfId="52" applyFont="1" applyBorder="1" applyAlignment="1">
      <alignment horizontal="center" vertical="top" wrapText="1"/>
      <protection/>
    </xf>
    <xf numFmtId="0" fontId="61" fillId="0" borderId="29" xfId="52" applyFont="1" applyBorder="1" applyAlignment="1">
      <alignment horizontal="center" vertical="top" wrapText="1"/>
      <protection/>
    </xf>
    <xf numFmtId="0" fontId="10" fillId="0" borderId="50" xfId="52" applyFont="1" applyBorder="1" applyAlignment="1">
      <alignment horizontal="center" vertical="center" wrapText="1"/>
      <protection/>
    </xf>
    <xf numFmtId="0" fontId="15" fillId="0" borderId="62" xfId="52" applyFont="1" applyBorder="1" applyAlignment="1">
      <alignment horizontal="center" vertical="center"/>
      <protection/>
    </xf>
    <xf numFmtId="0" fontId="17" fillId="0" borderId="21" xfId="52" applyFont="1" applyBorder="1" applyAlignment="1">
      <alignment horizontal="center" vertical="center"/>
      <protection/>
    </xf>
    <xf numFmtId="0" fontId="10" fillId="0" borderId="62" xfId="52" applyFont="1" applyBorder="1" applyAlignment="1">
      <alignment horizontal="center" vertical="center" wrapText="1"/>
      <protection/>
    </xf>
    <xf numFmtId="0" fontId="9" fillId="0" borderId="43" xfId="52" applyFont="1" applyBorder="1" applyAlignment="1">
      <alignment horizontal="center" vertical="top" wrapText="1"/>
      <protection/>
    </xf>
    <xf numFmtId="0" fontId="16" fillId="0" borderId="21" xfId="0" applyFont="1" applyFill="1" applyBorder="1" applyAlignment="1">
      <alignment horizontal="center" vertical="center"/>
    </xf>
    <xf numFmtId="0" fontId="67" fillId="0" borderId="16" xfId="52" applyFont="1" applyBorder="1" applyAlignment="1">
      <alignment horizontal="center" vertical="center"/>
      <protection/>
    </xf>
    <xf numFmtId="0" fontId="10" fillId="0" borderId="63" xfId="52" applyFont="1" applyBorder="1" applyAlignment="1">
      <alignment horizontal="center" vertical="top" wrapText="1"/>
      <protection/>
    </xf>
    <xf numFmtId="0" fontId="10" fillId="0" borderId="27" xfId="52" applyFont="1" applyBorder="1" applyAlignment="1">
      <alignment horizontal="center" vertical="top" wrapText="1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9" fillId="0" borderId="64" xfId="52" applyFont="1" applyBorder="1" applyAlignment="1">
      <alignment horizontal="center" vertical="top" wrapText="1"/>
      <protection/>
    </xf>
    <xf numFmtId="0" fontId="9" fillId="0" borderId="20" xfId="52" applyFont="1" applyBorder="1" applyAlignment="1">
      <alignment horizontal="center" vertical="top" wrapText="1"/>
      <protection/>
    </xf>
    <xf numFmtId="0" fontId="13" fillId="0" borderId="0" xfId="0" applyFont="1" applyFill="1" applyBorder="1" applyAlignment="1">
      <alignment horizontal="center"/>
    </xf>
    <xf numFmtId="0" fontId="61" fillId="0" borderId="65" xfId="52" applyFont="1" applyBorder="1" applyAlignment="1">
      <alignment horizontal="center" vertical="center" wrapText="1"/>
      <protection/>
    </xf>
    <xf numFmtId="0" fontId="68" fillId="0" borderId="17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top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top" wrapText="1"/>
      <protection/>
    </xf>
    <xf numFmtId="0" fontId="9" fillId="0" borderId="46" xfId="51" applyFont="1" applyBorder="1" applyAlignment="1">
      <alignment horizontal="center" vertical="center"/>
      <protection/>
    </xf>
    <xf numFmtId="0" fontId="9" fillId="0" borderId="50" xfId="52" applyFont="1" applyBorder="1" applyAlignment="1">
      <alignment horizontal="center" vertical="top" wrapText="1"/>
      <protection/>
    </xf>
    <xf numFmtId="0" fontId="4" fillId="0" borderId="66" xfId="52" applyFont="1" applyBorder="1" applyAlignment="1">
      <alignment horizontal="left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43" xfId="0" applyFont="1" applyFill="1" applyBorder="1" applyAlignment="1">
      <alignment horizontal="center" vertical="center" wrapText="1"/>
    </xf>
    <xf numFmtId="0" fontId="42" fillId="0" borderId="31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left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an_iś_S_I_nowy" xfId="51"/>
    <cellStyle name="Normalny_stacjonarne I stopni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2.8515625" style="1" customWidth="1"/>
    <col min="2" max="2" width="26.8515625" style="2" customWidth="1"/>
    <col min="3" max="3" width="4.421875" style="3" customWidth="1"/>
    <col min="4" max="5" width="4.140625" style="3" customWidth="1"/>
    <col min="6" max="7" width="4.421875" style="3" customWidth="1"/>
    <col min="8" max="8" width="4.140625" style="3" customWidth="1"/>
    <col min="9" max="9" width="3.421875" style="3" customWidth="1"/>
    <col min="10" max="15" width="2.57421875" style="3" customWidth="1"/>
    <col min="16" max="23" width="2.57421875" style="4" customWidth="1"/>
    <col min="24" max="24" width="1.1484375" style="5" customWidth="1"/>
    <col min="25" max="25" width="10.421875" style="6" customWidth="1"/>
    <col min="26" max="26" width="4.140625" style="7" customWidth="1"/>
    <col min="27" max="27" width="48.57421875" style="7" customWidth="1"/>
    <col min="28" max="28" width="14.57421875" style="7" customWidth="1"/>
    <col min="29" max="33" width="9.140625" style="5" customWidth="1"/>
    <col min="34" max="51" width="3.421875" style="5" customWidth="1"/>
    <col min="52" max="16384" width="9.140625" style="5" customWidth="1"/>
  </cols>
  <sheetData>
    <row r="1" spans="1:28" s="8" customFormat="1" ht="12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Y1" s="6"/>
      <c r="Z1" s="7"/>
      <c r="AA1" s="171" t="s">
        <v>35</v>
      </c>
      <c r="AB1" s="9"/>
    </row>
    <row r="2" spans="1:39" s="8" customFormat="1" ht="12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0"/>
      <c r="Y2" s="6"/>
      <c r="Z2" s="7"/>
      <c r="AA2" s="7"/>
      <c r="AB2" s="7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27" s="8" customFormat="1" ht="12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Y3" s="11"/>
      <c r="Z3" s="165"/>
      <c r="AA3" s="162" t="s">
        <v>39</v>
      </c>
    </row>
    <row r="4" spans="1:28" s="8" customFormat="1" ht="12" customHeight="1">
      <c r="A4" s="18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Y4" s="11"/>
      <c r="Z4" s="163">
        <v>1</v>
      </c>
      <c r="AA4" s="164" t="s">
        <v>41</v>
      </c>
      <c r="AB4" s="12"/>
    </row>
    <row r="5" spans="1:28" s="8" customFormat="1" ht="12" customHeight="1">
      <c r="A5" s="18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3"/>
      <c r="Q5" s="13"/>
      <c r="R5" s="13"/>
      <c r="S5" s="13"/>
      <c r="T5" s="13"/>
      <c r="U5" s="13"/>
      <c r="V5" s="13"/>
      <c r="W5" s="14"/>
      <c r="Y5" s="11"/>
      <c r="Z5" s="40">
        <v>2</v>
      </c>
      <c r="AA5" s="41" t="s">
        <v>44</v>
      </c>
      <c r="AB5" s="12"/>
    </row>
    <row r="6" spans="1:28" s="8" customFormat="1" ht="12" customHeight="1">
      <c r="A6" s="15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200"/>
      <c r="Y6" s="11"/>
      <c r="Z6" s="40">
        <v>3</v>
      </c>
      <c r="AA6" s="41" t="s">
        <v>45</v>
      </c>
      <c r="AB6" s="12"/>
    </row>
    <row r="7" spans="1:28" s="8" customFormat="1" ht="9.75" customHeight="1">
      <c r="A7" s="183" t="s">
        <v>121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Y7" s="11"/>
      <c r="Z7" s="43">
        <v>4</v>
      </c>
      <c r="AA7" s="154" t="s">
        <v>116</v>
      </c>
      <c r="AB7" s="19"/>
    </row>
    <row r="8" spans="1:27" ht="3" customHeight="1">
      <c r="A8" s="20"/>
      <c r="B8" s="21"/>
      <c r="C8" s="122"/>
      <c r="D8" s="122"/>
      <c r="E8" s="122"/>
      <c r="F8" s="122"/>
      <c r="G8" s="122"/>
      <c r="H8" s="122"/>
      <c r="I8" s="22"/>
      <c r="J8" s="22"/>
      <c r="K8" s="22"/>
      <c r="L8" s="22"/>
      <c r="M8" s="22"/>
      <c r="N8" s="22"/>
      <c r="O8" s="22"/>
      <c r="P8" s="23"/>
      <c r="Q8" s="23"/>
      <c r="R8" s="23"/>
      <c r="S8" s="23"/>
      <c r="T8" s="23"/>
      <c r="U8" s="23"/>
      <c r="V8" s="23"/>
      <c r="W8" s="24"/>
      <c r="Z8" s="5"/>
      <c r="AA8" s="5"/>
    </row>
    <row r="9" spans="1:27" ht="12" customHeight="1">
      <c r="A9" s="201"/>
      <c r="B9" s="201" t="s">
        <v>2</v>
      </c>
      <c r="C9" s="202" t="s">
        <v>3</v>
      </c>
      <c r="D9" s="203" t="s">
        <v>4</v>
      </c>
      <c r="E9" s="206" t="s">
        <v>5</v>
      </c>
      <c r="F9" s="207"/>
      <c r="G9" s="207"/>
      <c r="H9" s="208"/>
      <c r="I9" s="204" t="s">
        <v>6</v>
      </c>
      <c r="J9" s="205" t="s">
        <v>7</v>
      </c>
      <c r="K9" s="205"/>
      <c r="L9" s="205"/>
      <c r="M9" s="205"/>
      <c r="N9" s="218" t="s">
        <v>8</v>
      </c>
      <c r="O9" s="218"/>
      <c r="P9" s="218"/>
      <c r="Q9" s="218"/>
      <c r="R9" s="218" t="s">
        <v>9</v>
      </c>
      <c r="S9" s="218"/>
      <c r="T9" s="218"/>
      <c r="U9" s="218"/>
      <c r="V9" s="190" t="s">
        <v>10</v>
      </c>
      <c r="W9" s="190"/>
      <c r="Z9" s="44"/>
      <c r="AA9" s="44"/>
    </row>
    <row r="10" spans="1:27" ht="12" customHeight="1">
      <c r="A10" s="201"/>
      <c r="B10" s="201"/>
      <c r="C10" s="202"/>
      <c r="D10" s="203"/>
      <c r="E10" s="215" t="s">
        <v>11</v>
      </c>
      <c r="F10" s="222" t="s">
        <v>12</v>
      </c>
      <c r="G10" s="223" t="s">
        <v>13</v>
      </c>
      <c r="H10" s="223" t="s">
        <v>114</v>
      </c>
      <c r="I10" s="204"/>
      <c r="J10" s="213" t="s">
        <v>14</v>
      </c>
      <c r="K10" s="213"/>
      <c r="L10" s="220" t="s">
        <v>15</v>
      </c>
      <c r="M10" s="220"/>
      <c r="N10" s="219" t="s">
        <v>16</v>
      </c>
      <c r="O10" s="219"/>
      <c r="P10" s="220" t="s">
        <v>17</v>
      </c>
      <c r="Q10" s="220"/>
      <c r="R10" s="219" t="s">
        <v>18</v>
      </c>
      <c r="S10" s="219"/>
      <c r="T10" s="220" t="s">
        <v>19</v>
      </c>
      <c r="U10" s="220"/>
      <c r="V10" s="220" t="s">
        <v>20</v>
      </c>
      <c r="W10" s="220"/>
      <c r="Z10" s="161"/>
      <c r="AA10" s="162" t="s">
        <v>50</v>
      </c>
    </row>
    <row r="11" spans="1:28" ht="12" customHeight="1">
      <c r="A11" s="201"/>
      <c r="B11" s="201"/>
      <c r="C11" s="202"/>
      <c r="D11" s="203"/>
      <c r="E11" s="215"/>
      <c r="F11" s="222"/>
      <c r="G11" s="223"/>
      <c r="H11" s="223"/>
      <c r="I11" s="204"/>
      <c r="J11" s="26" t="s">
        <v>21</v>
      </c>
      <c r="K11" s="27" t="s">
        <v>22</v>
      </c>
      <c r="L11" s="26" t="s">
        <v>21</v>
      </c>
      <c r="M11" s="28" t="s">
        <v>22</v>
      </c>
      <c r="N11" s="29" t="s">
        <v>21</v>
      </c>
      <c r="O11" s="27" t="s">
        <v>22</v>
      </c>
      <c r="P11" s="30" t="s">
        <v>21</v>
      </c>
      <c r="Q11" s="31" t="s">
        <v>22</v>
      </c>
      <c r="R11" s="32" t="s">
        <v>21</v>
      </c>
      <c r="S11" s="33" t="s">
        <v>22</v>
      </c>
      <c r="T11" s="30" t="s">
        <v>21</v>
      </c>
      <c r="U11" s="31" t="s">
        <v>22</v>
      </c>
      <c r="V11" s="30" t="s">
        <v>21</v>
      </c>
      <c r="W11" s="31" t="s">
        <v>22</v>
      </c>
      <c r="Z11" s="159">
        <v>1</v>
      </c>
      <c r="AA11" s="160" t="s">
        <v>52</v>
      </c>
      <c r="AB11" s="12"/>
    </row>
    <row r="12" spans="1:28" s="8" customFormat="1" ht="12" customHeight="1">
      <c r="A12" s="25">
        <v>1</v>
      </c>
      <c r="B12" s="76" t="s">
        <v>23</v>
      </c>
      <c r="C12" s="123" t="s">
        <v>30</v>
      </c>
      <c r="D12" s="124">
        <v>0</v>
      </c>
      <c r="E12" s="125">
        <v>60</v>
      </c>
      <c r="F12" s="126" t="s">
        <v>24</v>
      </c>
      <c r="G12" s="127">
        <v>60</v>
      </c>
      <c r="H12" s="128"/>
      <c r="I12" s="77" t="s">
        <v>25</v>
      </c>
      <c r="J12" s="79"/>
      <c r="K12" s="80"/>
      <c r="L12" s="79"/>
      <c r="M12" s="120"/>
      <c r="N12" s="82"/>
      <c r="O12" s="81">
        <v>2</v>
      </c>
      <c r="P12" s="79"/>
      <c r="Q12" s="81">
        <v>2</v>
      </c>
      <c r="R12" s="83"/>
      <c r="S12" s="80"/>
      <c r="T12" s="79"/>
      <c r="U12" s="81"/>
      <c r="V12" s="79"/>
      <c r="W12" s="81"/>
      <c r="Y12" s="34"/>
      <c r="Z12" s="40">
        <v>2</v>
      </c>
      <c r="AA12" s="46" t="s">
        <v>106</v>
      </c>
      <c r="AB12" s="7"/>
    </row>
    <row r="13" spans="1:28" s="8" customFormat="1" ht="12" customHeight="1">
      <c r="A13" s="36">
        <v>2</v>
      </c>
      <c r="B13" s="84" t="s">
        <v>103</v>
      </c>
      <c r="C13" s="129" t="s">
        <v>26</v>
      </c>
      <c r="D13" s="130">
        <v>8</v>
      </c>
      <c r="E13" s="125">
        <f aca="true" t="shared" si="0" ref="E13:E26">SUM(F13:G13)</f>
        <v>120</v>
      </c>
      <c r="F13" s="126" t="s">
        <v>24</v>
      </c>
      <c r="G13" s="127">
        <f aca="true" t="shared" si="1" ref="G13:G43">15*(K13+M13+O13+Q13+S13+U13)+12*W13</f>
        <v>120</v>
      </c>
      <c r="H13" s="128"/>
      <c r="I13" s="85" t="s">
        <v>27</v>
      </c>
      <c r="J13" s="75"/>
      <c r="K13" s="86"/>
      <c r="L13" s="75"/>
      <c r="M13" s="74">
        <v>2</v>
      </c>
      <c r="N13" s="87"/>
      <c r="O13" s="78">
        <v>2</v>
      </c>
      <c r="P13" s="75"/>
      <c r="Q13" s="74">
        <v>2</v>
      </c>
      <c r="R13" s="88"/>
      <c r="S13" s="86">
        <v>2</v>
      </c>
      <c r="T13" s="75"/>
      <c r="U13" s="89"/>
      <c r="V13" s="75"/>
      <c r="W13" s="74"/>
      <c r="Z13" s="40">
        <v>3</v>
      </c>
      <c r="AA13" s="45" t="s">
        <v>55</v>
      </c>
      <c r="AB13" s="7"/>
    </row>
    <row r="14" spans="1:28" s="8" customFormat="1" ht="12" customHeight="1">
      <c r="A14" s="36">
        <v>3</v>
      </c>
      <c r="B14" s="84" t="s">
        <v>111</v>
      </c>
      <c r="C14" s="131" t="s">
        <v>28</v>
      </c>
      <c r="D14" s="132">
        <v>4</v>
      </c>
      <c r="E14" s="125">
        <f t="shared" si="0"/>
        <v>60</v>
      </c>
      <c r="F14" s="126">
        <f aca="true" t="shared" si="2" ref="F14:F26">15*(J14+L14+N14+P14+R14+T14)+12*V14</f>
        <v>60</v>
      </c>
      <c r="G14" s="127" t="s">
        <v>24</v>
      </c>
      <c r="H14" s="128"/>
      <c r="I14" s="90" t="s">
        <v>24</v>
      </c>
      <c r="J14" s="91"/>
      <c r="K14" s="92"/>
      <c r="L14" s="91">
        <v>2</v>
      </c>
      <c r="M14" s="89"/>
      <c r="N14" s="93"/>
      <c r="O14" s="94"/>
      <c r="P14" s="91">
        <v>2</v>
      </c>
      <c r="Q14" s="89"/>
      <c r="R14" s="95"/>
      <c r="S14" s="92"/>
      <c r="T14" s="91"/>
      <c r="U14" s="89"/>
      <c r="V14" s="91"/>
      <c r="W14" s="89"/>
      <c r="Y14" s="34"/>
      <c r="Z14" s="40">
        <v>4</v>
      </c>
      <c r="AA14" s="41" t="s">
        <v>57</v>
      </c>
      <c r="AB14" s="7"/>
    </row>
    <row r="15" spans="1:28" s="8" customFormat="1" ht="12" customHeight="1">
      <c r="A15" s="36">
        <v>4</v>
      </c>
      <c r="B15" s="84" t="s">
        <v>29</v>
      </c>
      <c r="C15" s="129" t="s">
        <v>30</v>
      </c>
      <c r="D15" s="133">
        <v>2</v>
      </c>
      <c r="E15" s="125">
        <f t="shared" si="0"/>
        <v>30</v>
      </c>
      <c r="F15" s="126" t="s">
        <v>24</v>
      </c>
      <c r="G15" s="127">
        <f t="shared" si="1"/>
        <v>30</v>
      </c>
      <c r="H15" s="128"/>
      <c r="I15" s="85" t="s">
        <v>27</v>
      </c>
      <c r="J15" s="75"/>
      <c r="K15" s="86">
        <v>2</v>
      </c>
      <c r="L15" s="75"/>
      <c r="M15" s="74"/>
      <c r="N15" s="87"/>
      <c r="O15" s="78"/>
      <c r="P15" s="75"/>
      <c r="Q15" s="74"/>
      <c r="R15" s="88"/>
      <c r="S15" s="86"/>
      <c r="T15" s="75"/>
      <c r="U15" s="74"/>
      <c r="V15" s="75"/>
      <c r="W15" s="74"/>
      <c r="Y15" s="34"/>
      <c r="Z15" s="5"/>
      <c r="AA15" s="5"/>
      <c r="AB15" s="7"/>
    </row>
    <row r="16" spans="1:28" s="8" customFormat="1" ht="19.5" customHeight="1">
      <c r="A16" s="36">
        <v>5</v>
      </c>
      <c r="B16" s="84" t="s">
        <v>31</v>
      </c>
      <c r="C16" s="129" t="s">
        <v>32</v>
      </c>
      <c r="D16" s="133">
        <v>1</v>
      </c>
      <c r="E16" s="125">
        <f t="shared" si="0"/>
        <v>15</v>
      </c>
      <c r="F16" s="126">
        <f t="shared" si="2"/>
        <v>15</v>
      </c>
      <c r="G16" s="127" t="s">
        <v>24</v>
      </c>
      <c r="H16" s="128"/>
      <c r="I16" s="90" t="s">
        <v>24</v>
      </c>
      <c r="J16" s="133">
        <v>1</v>
      </c>
      <c r="K16" s="128"/>
      <c r="L16" s="133"/>
      <c r="M16" s="149"/>
      <c r="N16" s="87"/>
      <c r="O16" s="78"/>
      <c r="P16" s="75"/>
      <c r="Q16" s="74"/>
      <c r="R16" s="88"/>
      <c r="S16" s="86"/>
      <c r="T16" s="75"/>
      <c r="U16" s="74"/>
      <c r="V16" s="75"/>
      <c r="W16" s="74"/>
      <c r="Y16" s="34"/>
      <c r="Z16" s="5"/>
      <c r="AA16" s="5"/>
      <c r="AB16" s="7"/>
    </row>
    <row r="17" spans="1:28" s="8" customFormat="1" ht="12.75" customHeight="1">
      <c r="A17" s="36">
        <v>6</v>
      </c>
      <c r="B17" s="84" t="s">
        <v>33</v>
      </c>
      <c r="C17" s="129" t="s">
        <v>32</v>
      </c>
      <c r="D17" s="133">
        <v>1</v>
      </c>
      <c r="E17" s="125">
        <f t="shared" si="0"/>
        <v>15</v>
      </c>
      <c r="F17" s="126">
        <v>10</v>
      </c>
      <c r="G17" s="127">
        <v>5</v>
      </c>
      <c r="H17" s="128"/>
      <c r="I17" s="90" t="s">
        <v>27</v>
      </c>
      <c r="J17" s="133">
        <v>1</v>
      </c>
      <c r="K17" s="128">
        <v>1</v>
      </c>
      <c r="L17" s="133"/>
      <c r="M17" s="149"/>
      <c r="N17" s="87"/>
      <c r="O17" s="78"/>
      <c r="P17" s="75"/>
      <c r="Q17" s="74"/>
      <c r="R17" s="88"/>
      <c r="S17" s="86"/>
      <c r="T17" s="75"/>
      <c r="U17" s="74"/>
      <c r="V17" s="75"/>
      <c r="W17" s="74"/>
      <c r="Y17" s="34"/>
      <c r="Z17" s="165"/>
      <c r="AA17" s="162" t="s">
        <v>62</v>
      </c>
      <c r="AB17" s="7"/>
    </row>
    <row r="18" spans="1:28" s="8" customFormat="1" ht="12" customHeight="1">
      <c r="A18" s="36">
        <v>7</v>
      </c>
      <c r="B18" s="96" t="s">
        <v>34</v>
      </c>
      <c r="C18" s="134" t="s">
        <v>32</v>
      </c>
      <c r="D18" s="135">
        <v>1</v>
      </c>
      <c r="E18" s="125">
        <f t="shared" si="0"/>
        <v>30</v>
      </c>
      <c r="F18" s="126">
        <f t="shared" si="2"/>
        <v>30</v>
      </c>
      <c r="G18" s="127" t="s">
        <v>24</v>
      </c>
      <c r="H18" s="128"/>
      <c r="I18" s="90" t="s">
        <v>24</v>
      </c>
      <c r="J18" s="135">
        <v>2</v>
      </c>
      <c r="K18" s="150"/>
      <c r="L18" s="135"/>
      <c r="M18" s="149"/>
      <c r="N18" s="87"/>
      <c r="O18" s="78"/>
      <c r="P18" s="75"/>
      <c r="Q18" s="74"/>
      <c r="R18" s="88"/>
      <c r="S18" s="86"/>
      <c r="T18" s="75"/>
      <c r="U18" s="74"/>
      <c r="V18" s="75"/>
      <c r="W18" s="74"/>
      <c r="Y18" s="34"/>
      <c r="Z18" s="163">
        <v>1</v>
      </c>
      <c r="AA18" s="170" t="s">
        <v>64</v>
      </c>
      <c r="AB18" s="7"/>
    </row>
    <row r="19" spans="1:28" s="8" customFormat="1" ht="12" customHeight="1">
      <c r="A19" s="36">
        <v>8</v>
      </c>
      <c r="B19" s="84" t="s">
        <v>36</v>
      </c>
      <c r="C19" s="129" t="s">
        <v>32</v>
      </c>
      <c r="D19" s="133">
        <v>3</v>
      </c>
      <c r="E19" s="125">
        <f t="shared" si="0"/>
        <v>30</v>
      </c>
      <c r="F19" s="126">
        <f t="shared" si="2"/>
        <v>15</v>
      </c>
      <c r="G19" s="127">
        <f t="shared" si="1"/>
        <v>15</v>
      </c>
      <c r="H19" s="128"/>
      <c r="I19" s="85" t="s">
        <v>27</v>
      </c>
      <c r="J19" s="133">
        <v>1</v>
      </c>
      <c r="K19" s="128">
        <v>1</v>
      </c>
      <c r="L19" s="133"/>
      <c r="M19" s="149"/>
      <c r="N19" s="87"/>
      <c r="O19" s="78"/>
      <c r="P19" s="75"/>
      <c r="Q19" s="74"/>
      <c r="R19" s="88"/>
      <c r="S19" s="86"/>
      <c r="T19" s="75"/>
      <c r="U19" s="74"/>
      <c r="V19" s="75"/>
      <c r="W19" s="74"/>
      <c r="Y19" s="34"/>
      <c r="Z19" s="40">
        <v>2</v>
      </c>
      <c r="AA19" s="46" t="s">
        <v>65</v>
      </c>
      <c r="AB19" s="39"/>
    </row>
    <row r="20" spans="1:28" s="8" customFormat="1" ht="12" customHeight="1">
      <c r="A20" s="36">
        <v>9</v>
      </c>
      <c r="B20" s="235" t="s">
        <v>120</v>
      </c>
      <c r="C20" s="129" t="s">
        <v>38</v>
      </c>
      <c r="D20" s="133">
        <v>6</v>
      </c>
      <c r="E20" s="125">
        <f t="shared" si="0"/>
        <v>60</v>
      </c>
      <c r="F20" s="126">
        <f t="shared" si="2"/>
        <v>30</v>
      </c>
      <c r="G20" s="127">
        <f t="shared" si="1"/>
        <v>30</v>
      </c>
      <c r="H20" s="128"/>
      <c r="I20" s="85" t="s">
        <v>27</v>
      </c>
      <c r="J20" s="133">
        <v>2</v>
      </c>
      <c r="K20" s="128">
        <v>2</v>
      </c>
      <c r="L20" s="133"/>
      <c r="M20" s="149"/>
      <c r="N20" s="87"/>
      <c r="O20" s="78"/>
      <c r="P20" s="75"/>
      <c r="Q20" s="74"/>
      <c r="R20" s="88"/>
      <c r="S20" s="86"/>
      <c r="T20" s="75"/>
      <c r="U20" s="74"/>
      <c r="V20" s="75"/>
      <c r="W20" s="74"/>
      <c r="Y20" s="34"/>
      <c r="Z20" s="166">
        <v>3</v>
      </c>
      <c r="AA20" s="167" t="s">
        <v>107</v>
      </c>
      <c r="AB20" s="6"/>
    </row>
    <row r="21" spans="1:28" s="8" customFormat="1" ht="12" customHeight="1">
      <c r="A21" s="36">
        <v>10</v>
      </c>
      <c r="B21" s="84" t="s">
        <v>40</v>
      </c>
      <c r="C21" s="129" t="s">
        <v>38</v>
      </c>
      <c r="D21" s="133">
        <v>6</v>
      </c>
      <c r="E21" s="125">
        <f t="shared" si="0"/>
        <v>60</v>
      </c>
      <c r="F21" s="126">
        <f t="shared" si="2"/>
        <v>30</v>
      </c>
      <c r="G21" s="127">
        <f t="shared" si="1"/>
        <v>30</v>
      </c>
      <c r="H21" s="128"/>
      <c r="I21" s="85" t="s">
        <v>27</v>
      </c>
      <c r="J21" s="133">
        <v>2</v>
      </c>
      <c r="K21" s="128">
        <v>2</v>
      </c>
      <c r="L21" s="133"/>
      <c r="M21" s="149"/>
      <c r="N21" s="87"/>
      <c r="O21" s="78"/>
      <c r="P21" s="75"/>
      <c r="Q21" s="74"/>
      <c r="R21" s="88"/>
      <c r="S21" s="86"/>
      <c r="T21" s="75"/>
      <c r="U21" s="74"/>
      <c r="V21" s="75"/>
      <c r="W21" s="74"/>
      <c r="Y21" s="34"/>
      <c r="Z21" s="168">
        <v>4</v>
      </c>
      <c r="AA21" s="169" t="s">
        <v>68</v>
      </c>
      <c r="AB21" s="6"/>
    </row>
    <row r="22" spans="1:28" s="8" customFormat="1" ht="12" customHeight="1">
      <c r="A22" s="36">
        <v>11</v>
      </c>
      <c r="B22" s="84" t="s">
        <v>37</v>
      </c>
      <c r="C22" s="129" t="s">
        <v>38</v>
      </c>
      <c r="D22" s="133">
        <v>4</v>
      </c>
      <c r="E22" s="125">
        <f t="shared" si="0"/>
        <v>30</v>
      </c>
      <c r="F22" s="126">
        <v>15</v>
      </c>
      <c r="G22" s="127">
        <v>15</v>
      </c>
      <c r="H22" s="128"/>
      <c r="I22" s="85" t="s">
        <v>27</v>
      </c>
      <c r="J22" s="133">
        <v>1</v>
      </c>
      <c r="K22" s="128">
        <v>1</v>
      </c>
      <c r="L22" s="133"/>
      <c r="M22" s="149"/>
      <c r="N22" s="87"/>
      <c r="O22" s="78"/>
      <c r="P22" s="75"/>
      <c r="Q22" s="74"/>
      <c r="R22" s="88"/>
      <c r="S22" s="86"/>
      <c r="T22" s="75"/>
      <c r="U22" s="74"/>
      <c r="V22" s="75"/>
      <c r="W22" s="74"/>
      <c r="Y22" s="34"/>
      <c r="Z22" s="3"/>
      <c r="AA22" s="5"/>
      <c r="AB22" s="6"/>
    </row>
    <row r="23" spans="1:27" s="38" customFormat="1" ht="12" customHeight="1">
      <c r="A23" s="36">
        <v>12</v>
      </c>
      <c r="B23" s="99" t="s">
        <v>42</v>
      </c>
      <c r="C23" s="129" t="s">
        <v>38</v>
      </c>
      <c r="D23" s="133">
        <v>6</v>
      </c>
      <c r="E23" s="125">
        <f t="shared" si="0"/>
        <v>45</v>
      </c>
      <c r="F23" s="126">
        <v>15</v>
      </c>
      <c r="G23" s="127">
        <f t="shared" si="1"/>
        <v>30</v>
      </c>
      <c r="H23" s="128"/>
      <c r="I23" s="85" t="s">
        <v>43</v>
      </c>
      <c r="J23" s="151">
        <v>1</v>
      </c>
      <c r="K23" s="152">
        <v>2</v>
      </c>
      <c r="L23" s="153"/>
      <c r="M23" s="149"/>
      <c r="N23" s="87"/>
      <c r="O23" s="78"/>
      <c r="P23" s="75"/>
      <c r="Q23" s="74"/>
      <c r="R23" s="88"/>
      <c r="S23" s="86"/>
      <c r="T23" s="75"/>
      <c r="U23" s="74"/>
      <c r="V23" s="75"/>
      <c r="W23" s="74"/>
      <c r="Y23" s="34"/>
      <c r="Z23" s="5"/>
      <c r="AA23" s="5"/>
    </row>
    <row r="24" spans="1:27" s="38" customFormat="1" ht="12" customHeight="1">
      <c r="A24" s="36">
        <v>13</v>
      </c>
      <c r="B24" s="84" t="s">
        <v>104</v>
      </c>
      <c r="C24" s="129" t="s">
        <v>38</v>
      </c>
      <c r="D24" s="133">
        <v>8</v>
      </c>
      <c r="E24" s="125">
        <f t="shared" si="0"/>
        <v>75</v>
      </c>
      <c r="F24" s="126">
        <f t="shared" si="2"/>
        <v>30</v>
      </c>
      <c r="G24" s="127">
        <v>45</v>
      </c>
      <c r="H24" s="128"/>
      <c r="I24" s="85" t="s">
        <v>43</v>
      </c>
      <c r="J24" s="133"/>
      <c r="K24" s="128"/>
      <c r="L24" s="133">
        <v>2</v>
      </c>
      <c r="M24" s="149">
        <v>3</v>
      </c>
      <c r="N24" s="87"/>
      <c r="O24" s="78"/>
      <c r="P24" s="75"/>
      <c r="Q24" s="74"/>
      <c r="R24" s="88"/>
      <c r="S24" s="86"/>
      <c r="T24" s="75"/>
      <c r="U24" s="74"/>
      <c r="V24" s="75"/>
      <c r="W24" s="74"/>
      <c r="Y24" s="34"/>
      <c r="Z24" s="165"/>
      <c r="AA24" s="162" t="s">
        <v>73</v>
      </c>
    </row>
    <row r="25" spans="1:28" s="38" customFormat="1" ht="12" customHeight="1">
      <c r="A25" s="36">
        <v>14</v>
      </c>
      <c r="B25" s="84" t="s">
        <v>46</v>
      </c>
      <c r="C25" s="129" t="s">
        <v>38</v>
      </c>
      <c r="D25" s="133">
        <v>7</v>
      </c>
      <c r="E25" s="125">
        <f t="shared" si="0"/>
        <v>75</v>
      </c>
      <c r="F25" s="126">
        <f t="shared" si="2"/>
        <v>30</v>
      </c>
      <c r="G25" s="127">
        <v>45</v>
      </c>
      <c r="H25" s="128"/>
      <c r="I25" s="85" t="s">
        <v>27</v>
      </c>
      <c r="J25" s="133"/>
      <c r="K25" s="128"/>
      <c r="L25" s="133">
        <v>2</v>
      </c>
      <c r="M25" s="149">
        <v>3</v>
      </c>
      <c r="N25" s="87"/>
      <c r="O25" s="78"/>
      <c r="P25" s="75"/>
      <c r="Q25" s="74"/>
      <c r="R25" s="88"/>
      <c r="S25" s="86"/>
      <c r="T25" s="75"/>
      <c r="U25" s="74"/>
      <c r="V25" s="75"/>
      <c r="W25" s="74"/>
      <c r="Y25" s="34"/>
      <c r="Z25" s="163">
        <v>1</v>
      </c>
      <c r="AA25" s="176" t="s">
        <v>75</v>
      </c>
      <c r="AB25" s="6"/>
    </row>
    <row r="26" spans="1:28" s="38" customFormat="1" ht="12" customHeight="1">
      <c r="A26" s="36">
        <v>15</v>
      </c>
      <c r="B26" s="84" t="s">
        <v>47</v>
      </c>
      <c r="C26" s="134" t="s">
        <v>32</v>
      </c>
      <c r="D26" s="133">
        <v>2</v>
      </c>
      <c r="E26" s="125">
        <f t="shared" si="0"/>
        <v>30</v>
      </c>
      <c r="F26" s="126">
        <f t="shared" si="2"/>
        <v>15</v>
      </c>
      <c r="G26" s="127">
        <f t="shared" si="1"/>
        <v>15</v>
      </c>
      <c r="H26" s="128"/>
      <c r="I26" s="85" t="s">
        <v>27</v>
      </c>
      <c r="J26" s="75"/>
      <c r="K26" s="86"/>
      <c r="L26" s="75">
        <v>1</v>
      </c>
      <c r="M26" s="74">
        <v>1</v>
      </c>
      <c r="N26" s="87"/>
      <c r="O26" s="78"/>
      <c r="P26" s="75"/>
      <c r="Q26" s="74"/>
      <c r="R26" s="88"/>
      <c r="S26" s="86"/>
      <c r="T26" s="75"/>
      <c r="U26" s="74"/>
      <c r="V26" s="75"/>
      <c r="W26" s="74"/>
      <c r="Y26" s="34"/>
      <c r="Z26" s="40">
        <v>2</v>
      </c>
      <c r="AA26" s="46" t="s">
        <v>77</v>
      </c>
      <c r="AB26" s="6"/>
    </row>
    <row r="27" spans="1:28" s="38" customFormat="1" ht="12" customHeight="1">
      <c r="A27" s="36">
        <v>16</v>
      </c>
      <c r="B27" s="84" t="s">
        <v>48</v>
      </c>
      <c r="C27" s="129" t="s">
        <v>38</v>
      </c>
      <c r="D27" s="136">
        <v>4</v>
      </c>
      <c r="E27" s="125">
        <f>SUM(F27:G27)</f>
        <v>45</v>
      </c>
      <c r="F27" s="126">
        <f>15*(J27+L27+N27+P27+R27+T27)+12*V27</f>
        <v>15</v>
      </c>
      <c r="G27" s="127">
        <f t="shared" si="1"/>
        <v>30</v>
      </c>
      <c r="H27" s="128"/>
      <c r="I27" s="85" t="s">
        <v>27</v>
      </c>
      <c r="J27" s="75"/>
      <c r="K27" s="86"/>
      <c r="L27" s="75">
        <v>1</v>
      </c>
      <c r="M27" s="74">
        <v>2</v>
      </c>
      <c r="N27" s="75"/>
      <c r="O27" s="74"/>
      <c r="P27" s="75"/>
      <c r="Q27" s="74"/>
      <c r="R27" s="88"/>
      <c r="S27" s="86"/>
      <c r="T27" s="75"/>
      <c r="U27" s="74"/>
      <c r="V27" s="75"/>
      <c r="W27" s="74"/>
      <c r="Y27" s="34"/>
      <c r="Z27" s="40">
        <v>3</v>
      </c>
      <c r="AA27" s="51" t="s">
        <v>79</v>
      </c>
      <c r="AB27" s="6"/>
    </row>
    <row r="28" spans="1:28" s="38" customFormat="1" ht="12" customHeight="1">
      <c r="A28" s="36">
        <v>17</v>
      </c>
      <c r="B28" s="84" t="s">
        <v>49</v>
      </c>
      <c r="C28" s="129" t="s">
        <v>38</v>
      </c>
      <c r="D28" s="133">
        <v>5</v>
      </c>
      <c r="E28" s="125">
        <f aca="true" t="shared" si="3" ref="E28:E58">SUM(F28:G28)</f>
        <v>60</v>
      </c>
      <c r="F28" s="126">
        <f aca="true" t="shared" si="4" ref="F28:F56">15*(J28+L28+N28+P28+R28+T28)+12*V28</f>
        <v>15</v>
      </c>
      <c r="G28" s="127">
        <v>45</v>
      </c>
      <c r="H28" s="128"/>
      <c r="I28" s="85" t="s">
        <v>27</v>
      </c>
      <c r="J28" s="75"/>
      <c r="K28" s="86"/>
      <c r="L28" s="75">
        <v>1</v>
      </c>
      <c r="M28" s="74">
        <v>3</v>
      </c>
      <c r="N28" s="88"/>
      <c r="O28" s="86"/>
      <c r="P28" s="75"/>
      <c r="Q28" s="74"/>
      <c r="R28" s="88"/>
      <c r="S28" s="86"/>
      <c r="T28" s="75"/>
      <c r="U28" s="74"/>
      <c r="V28" s="75"/>
      <c r="W28" s="74"/>
      <c r="Y28" s="34"/>
      <c r="Z28" s="49">
        <v>4</v>
      </c>
      <c r="AA28" s="52" t="s">
        <v>110</v>
      </c>
      <c r="AB28" s="6"/>
    </row>
    <row r="29" spans="1:28" s="38" customFormat="1" ht="12" customHeight="1">
      <c r="A29" s="36">
        <v>18</v>
      </c>
      <c r="B29" s="84" t="s">
        <v>51</v>
      </c>
      <c r="C29" s="129" t="s">
        <v>38</v>
      </c>
      <c r="D29" s="136">
        <v>5</v>
      </c>
      <c r="E29" s="125">
        <f t="shared" si="3"/>
        <v>45</v>
      </c>
      <c r="F29" s="126">
        <f t="shared" si="4"/>
        <v>15</v>
      </c>
      <c r="G29" s="127">
        <f t="shared" si="1"/>
        <v>30</v>
      </c>
      <c r="H29" s="128"/>
      <c r="I29" s="85" t="s">
        <v>27</v>
      </c>
      <c r="J29" s="75"/>
      <c r="K29" s="86"/>
      <c r="L29" s="75"/>
      <c r="M29" s="74"/>
      <c r="N29" s="87">
        <v>1</v>
      </c>
      <c r="O29" s="78">
        <v>2</v>
      </c>
      <c r="P29" s="75"/>
      <c r="Q29" s="74"/>
      <c r="R29" s="88"/>
      <c r="S29" s="86"/>
      <c r="T29" s="75"/>
      <c r="U29" s="74"/>
      <c r="V29" s="75"/>
      <c r="W29" s="74"/>
      <c r="Y29" s="34"/>
      <c r="Z29" s="5"/>
      <c r="AA29" s="5"/>
      <c r="AB29" s="6"/>
    </row>
    <row r="30" spans="1:29" s="8" customFormat="1" ht="12" customHeight="1">
      <c r="A30" s="36">
        <v>19</v>
      </c>
      <c r="B30" s="96" t="s">
        <v>53</v>
      </c>
      <c r="C30" s="137" t="s">
        <v>38</v>
      </c>
      <c r="D30" s="138">
        <v>6</v>
      </c>
      <c r="E30" s="125">
        <f t="shared" si="3"/>
        <v>60</v>
      </c>
      <c r="F30" s="126">
        <f t="shared" si="4"/>
        <v>30</v>
      </c>
      <c r="G30" s="127">
        <f t="shared" si="1"/>
        <v>30</v>
      </c>
      <c r="H30" s="128"/>
      <c r="I30" s="90" t="s">
        <v>54</v>
      </c>
      <c r="J30" s="101"/>
      <c r="K30" s="78"/>
      <c r="L30" s="101"/>
      <c r="M30" s="102"/>
      <c r="N30" s="88">
        <v>2</v>
      </c>
      <c r="O30" s="86">
        <v>2</v>
      </c>
      <c r="P30" s="75"/>
      <c r="Q30" s="74"/>
      <c r="R30" s="88"/>
      <c r="S30" s="86"/>
      <c r="T30" s="75"/>
      <c r="U30" s="74"/>
      <c r="V30" s="75"/>
      <c r="W30" s="74"/>
      <c r="Y30" s="34"/>
      <c r="Z30" s="5"/>
      <c r="AA30" s="5"/>
      <c r="AB30" s="6"/>
      <c r="AC30" s="38"/>
    </row>
    <row r="31" spans="1:28" s="8" customFormat="1" ht="12" customHeight="1">
      <c r="A31" s="129">
        <v>20</v>
      </c>
      <c r="B31" s="177" t="s">
        <v>118</v>
      </c>
      <c r="C31" s="137" t="s">
        <v>32</v>
      </c>
      <c r="D31" s="139">
        <v>2</v>
      </c>
      <c r="E31" s="125">
        <f t="shared" si="3"/>
        <v>30</v>
      </c>
      <c r="F31" s="126">
        <f t="shared" si="4"/>
        <v>15</v>
      </c>
      <c r="G31" s="127">
        <v>15</v>
      </c>
      <c r="H31" s="128"/>
      <c r="I31" s="137" t="s">
        <v>54</v>
      </c>
      <c r="J31" s="178"/>
      <c r="K31" s="127"/>
      <c r="L31" s="178"/>
      <c r="M31" s="179"/>
      <c r="N31" s="155">
        <v>1</v>
      </c>
      <c r="O31" s="127">
        <v>1</v>
      </c>
      <c r="P31" s="133"/>
      <c r="Q31" s="149"/>
      <c r="R31" s="180"/>
      <c r="S31" s="86"/>
      <c r="T31" s="75"/>
      <c r="U31" s="74"/>
      <c r="V31" s="75"/>
      <c r="W31" s="74"/>
      <c r="Y31" s="34"/>
      <c r="Z31" s="5"/>
      <c r="AA31" s="5"/>
      <c r="AB31" s="6"/>
    </row>
    <row r="32" spans="1:28" s="8" customFormat="1" ht="12" customHeight="1">
      <c r="A32" s="129">
        <v>21</v>
      </c>
      <c r="B32" s="177" t="s">
        <v>117</v>
      </c>
      <c r="C32" s="137" t="s">
        <v>38</v>
      </c>
      <c r="D32" s="139">
        <v>3</v>
      </c>
      <c r="E32" s="125">
        <f t="shared" si="3"/>
        <v>45</v>
      </c>
      <c r="F32" s="126">
        <f t="shared" si="4"/>
        <v>15</v>
      </c>
      <c r="G32" s="127">
        <v>30</v>
      </c>
      <c r="H32" s="128"/>
      <c r="I32" s="137" t="s">
        <v>54</v>
      </c>
      <c r="J32" s="178"/>
      <c r="K32" s="127"/>
      <c r="L32" s="178"/>
      <c r="M32" s="179"/>
      <c r="N32" s="155">
        <v>1</v>
      </c>
      <c r="O32" s="127">
        <v>2</v>
      </c>
      <c r="P32" s="133"/>
      <c r="Q32" s="149"/>
      <c r="R32" s="180"/>
      <c r="S32" s="86"/>
      <c r="T32" s="75"/>
      <c r="U32" s="74"/>
      <c r="V32" s="75"/>
      <c r="W32" s="74"/>
      <c r="Y32" s="34"/>
      <c r="Z32" s="165"/>
      <c r="AA32" s="162" t="s">
        <v>84</v>
      </c>
      <c r="AB32" s="6"/>
    </row>
    <row r="33" spans="1:29" s="8" customFormat="1" ht="12" customHeight="1">
      <c r="A33" s="129">
        <v>22</v>
      </c>
      <c r="B33" s="177" t="s">
        <v>56</v>
      </c>
      <c r="C33" s="137" t="s">
        <v>38</v>
      </c>
      <c r="D33" s="139">
        <v>3</v>
      </c>
      <c r="E33" s="125">
        <f t="shared" si="3"/>
        <v>60</v>
      </c>
      <c r="F33" s="126">
        <f t="shared" si="4"/>
        <v>30</v>
      </c>
      <c r="G33" s="127">
        <f t="shared" si="1"/>
        <v>30</v>
      </c>
      <c r="H33" s="128"/>
      <c r="I33" s="137" t="s">
        <v>54</v>
      </c>
      <c r="J33" s="178"/>
      <c r="K33" s="127"/>
      <c r="L33" s="178"/>
      <c r="M33" s="179"/>
      <c r="N33" s="155">
        <v>2</v>
      </c>
      <c r="O33" s="127">
        <v>2</v>
      </c>
      <c r="P33" s="133"/>
      <c r="Q33" s="149"/>
      <c r="R33" s="180"/>
      <c r="S33" s="86"/>
      <c r="T33" s="75"/>
      <c r="U33" s="74"/>
      <c r="V33" s="75"/>
      <c r="W33" s="74"/>
      <c r="Y33" s="34"/>
      <c r="Z33" s="163">
        <v>1</v>
      </c>
      <c r="AA33" s="175" t="s">
        <v>85</v>
      </c>
      <c r="AB33" s="47"/>
      <c r="AC33" s="47"/>
    </row>
    <row r="34" spans="1:28" s="8" customFormat="1" ht="12" customHeight="1">
      <c r="A34" s="36">
        <v>23</v>
      </c>
      <c r="B34" s="96" t="s">
        <v>58</v>
      </c>
      <c r="C34" s="137" t="s">
        <v>32</v>
      </c>
      <c r="D34" s="138">
        <v>4</v>
      </c>
      <c r="E34" s="125">
        <f t="shared" si="3"/>
        <v>45</v>
      </c>
      <c r="F34" s="126">
        <f t="shared" si="4"/>
        <v>15</v>
      </c>
      <c r="G34" s="127">
        <f t="shared" si="1"/>
        <v>30</v>
      </c>
      <c r="H34" s="128"/>
      <c r="I34" s="90" t="s">
        <v>54</v>
      </c>
      <c r="J34" s="101"/>
      <c r="K34" s="78"/>
      <c r="L34" s="101"/>
      <c r="M34" s="102"/>
      <c r="N34" s="75">
        <v>1</v>
      </c>
      <c r="O34" s="86">
        <v>2</v>
      </c>
      <c r="P34" s="75"/>
      <c r="Q34" s="74"/>
      <c r="R34" s="88"/>
      <c r="S34" s="86"/>
      <c r="T34" s="75"/>
      <c r="U34" s="74"/>
      <c r="V34" s="75"/>
      <c r="W34" s="74"/>
      <c r="Y34" s="34"/>
      <c r="Z34" s="166">
        <v>2</v>
      </c>
      <c r="AA34" s="172" t="s">
        <v>86</v>
      </c>
      <c r="AB34" s="6"/>
    </row>
    <row r="35" spans="1:28" s="8" customFormat="1" ht="12" customHeight="1">
      <c r="A35" s="36">
        <v>24</v>
      </c>
      <c r="B35" s="96" t="s">
        <v>61</v>
      </c>
      <c r="C35" s="137" t="s">
        <v>38</v>
      </c>
      <c r="D35" s="140">
        <v>5</v>
      </c>
      <c r="E35" s="125">
        <f t="shared" si="3"/>
        <v>60</v>
      </c>
      <c r="F35" s="126">
        <f t="shared" si="4"/>
        <v>30</v>
      </c>
      <c r="G35" s="127">
        <f t="shared" si="1"/>
        <v>30</v>
      </c>
      <c r="H35" s="128"/>
      <c r="I35" s="90" t="s">
        <v>54</v>
      </c>
      <c r="J35" s="101"/>
      <c r="K35" s="78"/>
      <c r="L35" s="101"/>
      <c r="M35" s="102"/>
      <c r="N35" s="88">
        <v>2</v>
      </c>
      <c r="O35" s="86">
        <v>2</v>
      </c>
      <c r="P35" s="75"/>
      <c r="Q35" s="86"/>
      <c r="R35" s="75"/>
      <c r="S35" s="86"/>
      <c r="T35" s="75"/>
      <c r="U35" s="74"/>
      <c r="V35" s="75"/>
      <c r="W35" s="74"/>
      <c r="Y35" s="34"/>
      <c r="Z35" s="173">
        <v>3</v>
      </c>
      <c r="AA35" s="174" t="s">
        <v>87</v>
      </c>
      <c r="AB35" s="6"/>
    </row>
    <row r="36" spans="1:28" s="8" customFormat="1" ht="12" customHeight="1">
      <c r="A36" s="36">
        <v>25</v>
      </c>
      <c r="B36" s="96" t="s">
        <v>60</v>
      </c>
      <c r="C36" s="137" t="s">
        <v>38</v>
      </c>
      <c r="D36" s="141">
        <v>5</v>
      </c>
      <c r="E36" s="125">
        <f t="shared" si="3"/>
        <v>60</v>
      </c>
      <c r="F36" s="126">
        <f t="shared" si="4"/>
        <v>30</v>
      </c>
      <c r="G36" s="127">
        <f t="shared" si="1"/>
        <v>30</v>
      </c>
      <c r="H36" s="128"/>
      <c r="I36" s="90" t="s">
        <v>54</v>
      </c>
      <c r="J36" s="101"/>
      <c r="K36" s="78"/>
      <c r="L36" s="101"/>
      <c r="M36" s="102"/>
      <c r="N36" s="87"/>
      <c r="O36" s="78"/>
      <c r="P36" s="75">
        <v>2</v>
      </c>
      <c r="Q36" s="86">
        <v>2</v>
      </c>
      <c r="R36" s="75"/>
      <c r="S36" s="86"/>
      <c r="T36" s="75"/>
      <c r="U36" s="74"/>
      <c r="V36" s="75"/>
      <c r="W36" s="74"/>
      <c r="Y36" s="6"/>
      <c r="Z36" s="50"/>
      <c r="AA36" s="54"/>
      <c r="AB36" s="39"/>
    </row>
    <row r="37" spans="1:28" s="8" customFormat="1" ht="12" customHeight="1">
      <c r="A37" s="36">
        <v>26</v>
      </c>
      <c r="B37" s="96" t="s">
        <v>59</v>
      </c>
      <c r="C37" s="137" t="s">
        <v>32</v>
      </c>
      <c r="D37" s="141">
        <v>4</v>
      </c>
      <c r="E37" s="125">
        <f t="shared" si="3"/>
        <v>60</v>
      </c>
      <c r="F37" s="126">
        <f t="shared" si="4"/>
        <v>30</v>
      </c>
      <c r="G37" s="127">
        <f t="shared" si="1"/>
        <v>30</v>
      </c>
      <c r="H37" s="128"/>
      <c r="I37" s="90" t="s">
        <v>27</v>
      </c>
      <c r="J37" s="101"/>
      <c r="K37" s="78"/>
      <c r="L37" s="101"/>
      <c r="M37" s="102"/>
      <c r="N37" s="87"/>
      <c r="O37" s="78"/>
      <c r="P37" s="101">
        <v>2</v>
      </c>
      <c r="Q37" s="78">
        <v>2</v>
      </c>
      <c r="R37" s="75"/>
      <c r="S37" s="86"/>
      <c r="T37" s="75"/>
      <c r="U37" s="74"/>
      <c r="V37" s="75"/>
      <c r="W37" s="74"/>
      <c r="Y37" s="34"/>
      <c r="Z37" s="50"/>
      <c r="AA37" s="157"/>
      <c r="AB37" s="39"/>
    </row>
    <row r="38" spans="1:28" s="8" customFormat="1" ht="12" customHeight="1">
      <c r="A38" s="36">
        <v>27</v>
      </c>
      <c r="B38" s="103" t="s">
        <v>63</v>
      </c>
      <c r="C38" s="137" t="s">
        <v>32</v>
      </c>
      <c r="D38" s="141">
        <v>5</v>
      </c>
      <c r="E38" s="125">
        <f t="shared" si="3"/>
        <v>60</v>
      </c>
      <c r="F38" s="126">
        <f t="shared" si="4"/>
        <v>30</v>
      </c>
      <c r="G38" s="127">
        <f t="shared" si="1"/>
        <v>30</v>
      </c>
      <c r="H38" s="128"/>
      <c r="I38" s="90" t="s">
        <v>54</v>
      </c>
      <c r="J38" s="101"/>
      <c r="K38" s="78"/>
      <c r="L38" s="101"/>
      <c r="M38" s="102"/>
      <c r="N38" s="87"/>
      <c r="O38" s="78"/>
      <c r="P38" s="75">
        <v>2</v>
      </c>
      <c r="Q38" s="86">
        <v>2</v>
      </c>
      <c r="R38" s="75"/>
      <c r="S38" s="86"/>
      <c r="T38" s="75"/>
      <c r="U38" s="74"/>
      <c r="V38" s="75"/>
      <c r="W38" s="74"/>
      <c r="Y38" s="34"/>
      <c r="AB38" s="39"/>
    </row>
    <row r="39" spans="1:28" s="8" customFormat="1" ht="12" customHeight="1">
      <c r="A39" s="36">
        <v>28</v>
      </c>
      <c r="B39" s="104" t="s">
        <v>109</v>
      </c>
      <c r="C39" s="137" t="s">
        <v>38</v>
      </c>
      <c r="D39" s="142">
        <v>5</v>
      </c>
      <c r="E39" s="125">
        <f t="shared" si="3"/>
        <v>60</v>
      </c>
      <c r="F39" s="126">
        <f t="shared" si="4"/>
        <v>30</v>
      </c>
      <c r="G39" s="127">
        <f t="shared" si="1"/>
        <v>30</v>
      </c>
      <c r="H39" s="128"/>
      <c r="I39" s="85" t="s">
        <v>54</v>
      </c>
      <c r="J39" s="101"/>
      <c r="K39" s="78"/>
      <c r="L39" s="101"/>
      <c r="M39" s="102"/>
      <c r="N39" s="87"/>
      <c r="O39" s="78"/>
      <c r="P39" s="75">
        <v>2</v>
      </c>
      <c r="Q39" s="86">
        <v>2</v>
      </c>
      <c r="R39" s="75"/>
      <c r="S39" s="86"/>
      <c r="T39" s="75"/>
      <c r="U39" s="74"/>
      <c r="V39" s="75"/>
      <c r="W39" s="74"/>
      <c r="Y39" s="34"/>
      <c r="Z39" s="221"/>
      <c r="AA39" s="221"/>
      <c r="AB39" s="39"/>
    </row>
    <row r="40" spans="1:28" s="8" customFormat="1" ht="12" customHeight="1">
      <c r="A40" s="36">
        <v>29</v>
      </c>
      <c r="B40" s="105" t="s">
        <v>66</v>
      </c>
      <c r="C40" s="143" t="s">
        <v>32</v>
      </c>
      <c r="D40" s="144">
        <v>3</v>
      </c>
      <c r="E40" s="125">
        <f t="shared" si="3"/>
        <v>45</v>
      </c>
      <c r="F40" s="126">
        <f t="shared" si="4"/>
        <v>15</v>
      </c>
      <c r="G40" s="127">
        <f t="shared" si="1"/>
        <v>30</v>
      </c>
      <c r="H40" s="128"/>
      <c r="I40" s="85" t="s">
        <v>27</v>
      </c>
      <c r="J40" s="101"/>
      <c r="K40" s="78"/>
      <c r="L40" s="101"/>
      <c r="M40" s="102"/>
      <c r="N40" s="87"/>
      <c r="O40" s="78"/>
      <c r="P40" s="75">
        <v>1</v>
      </c>
      <c r="Q40" s="86">
        <v>2</v>
      </c>
      <c r="R40" s="75"/>
      <c r="S40" s="86"/>
      <c r="T40" s="75"/>
      <c r="U40" s="74"/>
      <c r="V40" s="75"/>
      <c r="W40" s="74"/>
      <c r="Y40" s="34"/>
      <c r="Z40" s="50"/>
      <c r="AA40" s="44"/>
      <c r="AB40" s="48"/>
    </row>
    <row r="41" spans="1:28" s="38" customFormat="1" ht="12" customHeight="1">
      <c r="A41" s="36">
        <v>30</v>
      </c>
      <c r="B41" s="104" t="s">
        <v>67</v>
      </c>
      <c r="C41" s="129" t="s">
        <v>32</v>
      </c>
      <c r="D41" s="145">
        <v>4</v>
      </c>
      <c r="E41" s="125">
        <f t="shared" si="3"/>
        <v>45</v>
      </c>
      <c r="F41" s="126">
        <f t="shared" si="4"/>
        <v>30</v>
      </c>
      <c r="G41" s="127">
        <f t="shared" si="1"/>
        <v>15</v>
      </c>
      <c r="H41" s="128"/>
      <c r="I41" s="85" t="s">
        <v>54</v>
      </c>
      <c r="J41" s="101"/>
      <c r="K41" s="78"/>
      <c r="L41" s="101"/>
      <c r="M41" s="102"/>
      <c r="N41" s="87"/>
      <c r="O41" s="78"/>
      <c r="P41" s="75">
        <v>2</v>
      </c>
      <c r="Q41" s="86">
        <v>1</v>
      </c>
      <c r="R41" s="75"/>
      <c r="S41" s="74"/>
      <c r="T41" s="75"/>
      <c r="U41" s="74"/>
      <c r="V41" s="75"/>
      <c r="W41" s="74"/>
      <c r="Y41" s="34"/>
      <c r="Z41" s="50"/>
      <c r="AA41" s="5"/>
      <c r="AB41" s="48"/>
    </row>
    <row r="42" spans="1:28" s="38" customFormat="1" ht="12" customHeight="1">
      <c r="A42" s="36">
        <v>31</v>
      </c>
      <c r="B42" s="96" t="s">
        <v>69</v>
      </c>
      <c r="C42" s="129" t="s">
        <v>32</v>
      </c>
      <c r="D42" s="145">
        <v>4</v>
      </c>
      <c r="E42" s="125">
        <f t="shared" si="3"/>
        <v>45</v>
      </c>
      <c r="F42" s="126">
        <f t="shared" si="4"/>
        <v>15</v>
      </c>
      <c r="G42" s="127">
        <f t="shared" si="1"/>
        <v>30</v>
      </c>
      <c r="H42" s="128"/>
      <c r="I42" s="85" t="s">
        <v>54</v>
      </c>
      <c r="J42" s="101"/>
      <c r="K42" s="78"/>
      <c r="L42" s="101"/>
      <c r="M42" s="102"/>
      <c r="N42" s="87"/>
      <c r="O42" s="78"/>
      <c r="P42" s="75"/>
      <c r="Q42" s="86"/>
      <c r="R42" s="75">
        <v>1</v>
      </c>
      <c r="S42" s="74">
        <v>2</v>
      </c>
      <c r="T42" s="75"/>
      <c r="U42" s="74"/>
      <c r="V42" s="75"/>
      <c r="W42" s="74"/>
      <c r="Y42" s="34"/>
      <c r="Z42" s="50"/>
      <c r="AA42" s="156"/>
      <c r="AB42" s="48"/>
    </row>
    <row r="43" spans="1:28" s="8" customFormat="1" ht="12" customHeight="1">
      <c r="A43" s="36">
        <v>32</v>
      </c>
      <c r="B43" s="96" t="s">
        <v>70</v>
      </c>
      <c r="C43" s="137" t="s">
        <v>38</v>
      </c>
      <c r="D43" s="140">
        <v>5</v>
      </c>
      <c r="E43" s="125">
        <f t="shared" si="3"/>
        <v>60</v>
      </c>
      <c r="F43" s="126">
        <f t="shared" si="4"/>
        <v>30</v>
      </c>
      <c r="G43" s="127">
        <f t="shared" si="1"/>
        <v>30</v>
      </c>
      <c r="H43" s="128"/>
      <c r="I43" s="90" t="s">
        <v>54</v>
      </c>
      <c r="J43" s="101"/>
      <c r="K43" s="78"/>
      <c r="L43" s="101"/>
      <c r="M43" s="102"/>
      <c r="N43" s="87"/>
      <c r="O43" s="78"/>
      <c r="P43" s="75"/>
      <c r="Q43" s="86"/>
      <c r="R43" s="75">
        <v>2</v>
      </c>
      <c r="S43" s="74">
        <v>2</v>
      </c>
      <c r="T43" s="75"/>
      <c r="U43" s="74"/>
      <c r="V43" s="75"/>
      <c r="W43" s="74"/>
      <c r="Y43" s="34"/>
      <c r="Z43" s="3"/>
      <c r="AA43" s="5"/>
      <c r="AB43" s="48"/>
    </row>
    <row r="44" spans="1:28" s="8" customFormat="1" ht="12" customHeight="1">
      <c r="A44" s="36">
        <v>33</v>
      </c>
      <c r="B44" s="96" t="s">
        <v>71</v>
      </c>
      <c r="C44" s="129" t="s">
        <v>38</v>
      </c>
      <c r="D44" s="141">
        <v>5</v>
      </c>
      <c r="E44" s="125">
        <f t="shared" si="3"/>
        <v>60</v>
      </c>
      <c r="F44" s="126">
        <f t="shared" si="4"/>
        <v>30</v>
      </c>
      <c r="G44" s="127">
        <v>30</v>
      </c>
      <c r="H44" s="128"/>
      <c r="I44" s="85" t="s">
        <v>54</v>
      </c>
      <c r="J44" s="101"/>
      <c r="K44" s="78"/>
      <c r="L44" s="101"/>
      <c r="M44" s="102"/>
      <c r="N44" s="87"/>
      <c r="O44" s="78"/>
      <c r="P44" s="75"/>
      <c r="Q44" s="86"/>
      <c r="R44" s="75">
        <v>2</v>
      </c>
      <c r="S44" s="86">
        <v>2</v>
      </c>
      <c r="T44" s="75"/>
      <c r="U44" s="86"/>
      <c r="V44" s="75"/>
      <c r="W44" s="74"/>
      <c r="Y44" s="34"/>
      <c r="Z44" s="5"/>
      <c r="AA44" s="5"/>
      <c r="AB44" s="48"/>
    </row>
    <row r="45" spans="1:28" s="8" customFormat="1" ht="12" customHeight="1">
      <c r="A45" s="36">
        <v>34</v>
      </c>
      <c r="B45" s="96" t="s">
        <v>72</v>
      </c>
      <c r="C45" s="129" t="s">
        <v>32</v>
      </c>
      <c r="D45" s="140">
        <v>5</v>
      </c>
      <c r="E45" s="125">
        <f t="shared" si="3"/>
        <v>60</v>
      </c>
      <c r="F45" s="126">
        <f t="shared" si="4"/>
        <v>30</v>
      </c>
      <c r="G45" s="127">
        <v>30</v>
      </c>
      <c r="H45" s="128"/>
      <c r="I45" s="85" t="s">
        <v>54</v>
      </c>
      <c r="J45" s="101"/>
      <c r="K45" s="78"/>
      <c r="L45" s="101"/>
      <c r="M45" s="102"/>
      <c r="N45" s="87"/>
      <c r="O45" s="78"/>
      <c r="P45" s="75"/>
      <c r="Q45" s="86"/>
      <c r="R45" s="75">
        <v>2</v>
      </c>
      <c r="S45" s="86">
        <v>2</v>
      </c>
      <c r="T45" s="106"/>
      <c r="U45" s="107"/>
      <c r="V45" s="75"/>
      <c r="W45" s="74"/>
      <c r="Y45" s="34"/>
      <c r="Z45" s="50"/>
      <c r="AA45" s="44"/>
      <c r="AB45" s="48"/>
    </row>
    <row r="46" spans="1:28" s="8" customFormat="1" ht="12" customHeight="1">
      <c r="A46" s="36">
        <v>35</v>
      </c>
      <c r="B46" s="96" t="s">
        <v>74</v>
      </c>
      <c r="C46" s="129" t="s">
        <v>38</v>
      </c>
      <c r="D46" s="141">
        <v>5</v>
      </c>
      <c r="E46" s="125">
        <f t="shared" si="3"/>
        <v>60</v>
      </c>
      <c r="F46" s="126">
        <f t="shared" si="4"/>
        <v>30</v>
      </c>
      <c r="G46" s="127">
        <v>30</v>
      </c>
      <c r="H46" s="128"/>
      <c r="I46" s="85" t="s">
        <v>54</v>
      </c>
      <c r="J46" s="101"/>
      <c r="K46" s="78"/>
      <c r="L46" s="101"/>
      <c r="M46" s="102"/>
      <c r="N46" s="87"/>
      <c r="O46" s="78"/>
      <c r="P46" s="75"/>
      <c r="Q46" s="74"/>
      <c r="R46" s="75">
        <v>2</v>
      </c>
      <c r="S46" s="86">
        <v>2</v>
      </c>
      <c r="T46" s="75"/>
      <c r="U46" s="74"/>
      <c r="V46" s="75"/>
      <c r="W46" s="74"/>
      <c r="Y46" s="34"/>
      <c r="Z46" s="5"/>
      <c r="AA46" s="5"/>
      <c r="AB46" s="48"/>
    </row>
    <row r="47" spans="1:28" s="8" customFormat="1" ht="12" customHeight="1">
      <c r="A47" s="36">
        <v>36</v>
      </c>
      <c r="B47" s="96" t="s">
        <v>76</v>
      </c>
      <c r="C47" s="129" t="s">
        <v>32</v>
      </c>
      <c r="D47" s="141">
        <v>4</v>
      </c>
      <c r="E47" s="125">
        <f t="shared" si="3"/>
        <v>30</v>
      </c>
      <c r="F47" s="126">
        <v>15</v>
      </c>
      <c r="G47" s="127">
        <v>15</v>
      </c>
      <c r="H47" s="128"/>
      <c r="I47" s="85" t="s">
        <v>54</v>
      </c>
      <c r="J47" s="101"/>
      <c r="K47" s="78"/>
      <c r="L47" s="101"/>
      <c r="M47" s="102"/>
      <c r="N47" s="87"/>
      <c r="O47" s="78"/>
      <c r="P47" s="75"/>
      <c r="Q47" s="86"/>
      <c r="R47" s="133">
        <v>1</v>
      </c>
      <c r="S47" s="128">
        <v>1</v>
      </c>
      <c r="T47" s="106"/>
      <c r="U47" s="107"/>
      <c r="V47" s="75"/>
      <c r="W47" s="74"/>
      <c r="Y47" s="34"/>
      <c r="Z47" s="221"/>
      <c r="AA47" s="221"/>
      <c r="AB47" s="48"/>
    </row>
    <row r="48" spans="1:28" s="8" customFormat="1" ht="12" customHeight="1">
      <c r="A48" s="36">
        <v>37</v>
      </c>
      <c r="B48" s="96" t="s">
        <v>78</v>
      </c>
      <c r="C48" s="129" t="s">
        <v>32</v>
      </c>
      <c r="D48" s="140">
        <v>5</v>
      </c>
      <c r="E48" s="125">
        <f t="shared" si="3"/>
        <v>60</v>
      </c>
      <c r="F48" s="126">
        <f t="shared" si="4"/>
        <v>30</v>
      </c>
      <c r="G48" s="127">
        <v>30</v>
      </c>
      <c r="H48" s="128"/>
      <c r="I48" s="85" t="s">
        <v>54</v>
      </c>
      <c r="J48" s="101"/>
      <c r="K48" s="78"/>
      <c r="L48" s="101"/>
      <c r="M48" s="102"/>
      <c r="N48" s="87"/>
      <c r="O48" s="78"/>
      <c r="P48" s="75"/>
      <c r="Q48" s="74"/>
      <c r="R48" s="75"/>
      <c r="S48" s="86"/>
      <c r="T48" s="75">
        <v>2</v>
      </c>
      <c r="U48" s="74">
        <v>2</v>
      </c>
      <c r="V48" s="75"/>
      <c r="W48" s="74"/>
      <c r="Y48" s="34"/>
      <c r="Z48" s="50"/>
      <c r="AA48" s="157"/>
      <c r="AB48" s="48"/>
    </row>
    <row r="49" spans="1:28" s="8" customFormat="1" ht="12" customHeight="1">
      <c r="A49" s="36">
        <v>38</v>
      </c>
      <c r="B49" s="96" t="s">
        <v>80</v>
      </c>
      <c r="C49" s="129" t="s">
        <v>38</v>
      </c>
      <c r="D49" s="141">
        <v>5</v>
      </c>
      <c r="E49" s="125">
        <f t="shared" si="3"/>
        <v>60</v>
      </c>
      <c r="F49" s="126">
        <f t="shared" si="4"/>
        <v>30</v>
      </c>
      <c r="G49" s="127">
        <v>30</v>
      </c>
      <c r="H49" s="128"/>
      <c r="I49" s="85" t="s">
        <v>54</v>
      </c>
      <c r="J49" s="101"/>
      <c r="K49" s="78"/>
      <c r="L49" s="101"/>
      <c r="M49" s="102"/>
      <c r="N49" s="87"/>
      <c r="O49" s="78"/>
      <c r="P49" s="75"/>
      <c r="Q49" s="74"/>
      <c r="R49" s="75"/>
      <c r="S49" s="86"/>
      <c r="T49" s="75">
        <v>2</v>
      </c>
      <c r="U49" s="74">
        <v>2</v>
      </c>
      <c r="V49" s="91"/>
      <c r="W49" s="89"/>
      <c r="Y49" s="34"/>
      <c r="Z49" s="50"/>
      <c r="AA49" s="5"/>
      <c r="AB49" s="48"/>
    </row>
    <row r="50" spans="1:28" s="8" customFormat="1" ht="12" customHeight="1">
      <c r="A50" s="36">
        <v>39</v>
      </c>
      <c r="B50" s="96" t="s">
        <v>81</v>
      </c>
      <c r="C50" s="129" t="s">
        <v>32</v>
      </c>
      <c r="D50" s="140">
        <v>5</v>
      </c>
      <c r="E50" s="125">
        <f t="shared" si="3"/>
        <v>60</v>
      </c>
      <c r="F50" s="126">
        <f t="shared" si="4"/>
        <v>30</v>
      </c>
      <c r="G50" s="127">
        <v>30</v>
      </c>
      <c r="H50" s="128"/>
      <c r="I50" s="85" t="s">
        <v>54</v>
      </c>
      <c r="J50" s="101"/>
      <c r="K50" s="78"/>
      <c r="L50" s="101"/>
      <c r="M50" s="102"/>
      <c r="N50" s="87"/>
      <c r="O50" s="78"/>
      <c r="P50" s="75"/>
      <c r="Q50" s="74"/>
      <c r="R50" s="75"/>
      <c r="S50" s="86"/>
      <c r="T50" s="75">
        <v>2</v>
      </c>
      <c r="U50" s="74">
        <v>2</v>
      </c>
      <c r="V50" s="91"/>
      <c r="W50" s="89"/>
      <c r="Y50" s="34"/>
      <c r="Z50" s="50"/>
      <c r="AA50" s="157"/>
      <c r="AB50" s="48"/>
    </row>
    <row r="51" spans="1:28" s="38" customFormat="1" ht="12" customHeight="1">
      <c r="A51" s="36">
        <v>40</v>
      </c>
      <c r="B51" s="96" t="s">
        <v>82</v>
      </c>
      <c r="C51" s="129" t="s">
        <v>38</v>
      </c>
      <c r="D51" s="141">
        <v>5</v>
      </c>
      <c r="E51" s="125">
        <f t="shared" si="3"/>
        <v>60</v>
      </c>
      <c r="F51" s="126">
        <f t="shared" si="4"/>
        <v>30</v>
      </c>
      <c r="G51" s="127">
        <v>30</v>
      </c>
      <c r="H51" s="128"/>
      <c r="I51" s="85" t="s">
        <v>54</v>
      </c>
      <c r="J51" s="101"/>
      <c r="K51" s="78"/>
      <c r="L51" s="101"/>
      <c r="M51" s="102"/>
      <c r="N51" s="87"/>
      <c r="O51" s="78"/>
      <c r="P51" s="75"/>
      <c r="Q51" s="74"/>
      <c r="R51" s="75"/>
      <c r="S51" s="86"/>
      <c r="T51" s="75">
        <v>2</v>
      </c>
      <c r="U51" s="74">
        <v>2</v>
      </c>
      <c r="V51" s="91"/>
      <c r="W51" s="89"/>
      <c r="Y51" s="34"/>
      <c r="Z51" s="3"/>
      <c r="AA51" s="158"/>
      <c r="AB51" s="48"/>
    </row>
    <row r="52" spans="1:28" s="38" customFormat="1" ht="12" customHeight="1">
      <c r="A52" s="36">
        <v>41</v>
      </c>
      <c r="B52" s="96" t="s">
        <v>83</v>
      </c>
      <c r="C52" s="129" t="s">
        <v>32</v>
      </c>
      <c r="D52" s="141">
        <v>5</v>
      </c>
      <c r="E52" s="125">
        <f t="shared" si="3"/>
        <v>60</v>
      </c>
      <c r="F52" s="126">
        <f t="shared" si="4"/>
        <v>30</v>
      </c>
      <c r="G52" s="127">
        <v>30</v>
      </c>
      <c r="H52" s="128"/>
      <c r="I52" s="85" t="s">
        <v>54</v>
      </c>
      <c r="J52" s="101"/>
      <c r="K52" s="78"/>
      <c r="L52" s="101"/>
      <c r="M52" s="102"/>
      <c r="N52" s="87"/>
      <c r="O52" s="78"/>
      <c r="P52" s="75"/>
      <c r="Q52" s="86"/>
      <c r="R52" s="75"/>
      <c r="S52" s="86"/>
      <c r="T52" s="75">
        <v>2</v>
      </c>
      <c r="U52" s="74">
        <v>2</v>
      </c>
      <c r="V52" s="91"/>
      <c r="W52" s="89"/>
      <c r="Y52" s="34"/>
      <c r="Z52" s="5"/>
      <c r="AA52" s="5"/>
      <c r="AB52" s="48"/>
    </row>
    <row r="53" spans="1:28" s="38" customFormat="1" ht="12" customHeight="1">
      <c r="A53" s="36">
        <v>42</v>
      </c>
      <c r="B53" s="104" t="s">
        <v>112</v>
      </c>
      <c r="C53" s="129" t="s">
        <v>38</v>
      </c>
      <c r="D53" s="236">
        <v>5</v>
      </c>
      <c r="E53" s="125">
        <f>SUM(F53:G53)</f>
        <v>60</v>
      </c>
      <c r="F53" s="126">
        <f>15*(J53+L53+N53+P53+R53+T53)+12*V53</f>
        <v>30</v>
      </c>
      <c r="G53" s="127">
        <f>15*(K53+M53+O53+Q53+S53+U53)+12*W53</f>
        <v>30</v>
      </c>
      <c r="H53" s="128"/>
      <c r="I53" s="85" t="s">
        <v>54</v>
      </c>
      <c r="J53" s="101"/>
      <c r="K53" s="78"/>
      <c r="L53" s="101"/>
      <c r="M53" s="102"/>
      <c r="N53" s="87"/>
      <c r="O53" s="78"/>
      <c r="P53" s="75"/>
      <c r="Q53" s="86"/>
      <c r="R53" s="75"/>
      <c r="S53" s="86"/>
      <c r="T53" s="106">
        <v>2</v>
      </c>
      <c r="U53" s="107">
        <v>2</v>
      </c>
      <c r="V53" s="91"/>
      <c r="W53" s="89"/>
      <c r="Y53" s="34"/>
      <c r="Z53" s="5"/>
      <c r="AA53" s="5"/>
      <c r="AB53" s="48"/>
    </row>
    <row r="54" spans="1:35" s="38" customFormat="1" ht="12" customHeight="1">
      <c r="A54" s="36">
        <v>43</v>
      </c>
      <c r="B54" s="229" t="s">
        <v>119</v>
      </c>
      <c r="C54" s="230" t="s">
        <v>30</v>
      </c>
      <c r="D54" s="231">
        <v>1</v>
      </c>
      <c r="E54" s="232">
        <v>15</v>
      </c>
      <c r="F54" s="233" t="s">
        <v>24</v>
      </c>
      <c r="G54" s="233">
        <v>15</v>
      </c>
      <c r="H54" s="234"/>
      <c r="I54" s="230" t="s">
        <v>24</v>
      </c>
      <c r="J54" s="101"/>
      <c r="K54" s="78"/>
      <c r="L54" s="101"/>
      <c r="M54" s="102"/>
      <c r="N54" s="87"/>
      <c r="O54" s="78"/>
      <c r="P54" s="75"/>
      <c r="Q54" s="181"/>
      <c r="R54" s="88"/>
      <c r="S54" s="86"/>
      <c r="T54" s="106"/>
      <c r="U54" s="107"/>
      <c r="V54" s="182"/>
      <c r="W54" s="185">
        <v>1</v>
      </c>
      <c r="Y54" s="34"/>
      <c r="Z54" s="50"/>
      <c r="AA54" s="50"/>
      <c r="AB54" s="35"/>
      <c r="AC54" s="53"/>
      <c r="AD54" s="53"/>
      <c r="AE54" s="53"/>
      <c r="AF54" s="53"/>
      <c r="AH54" s="53"/>
      <c r="AI54" s="53"/>
    </row>
    <row r="55" spans="1:28" s="8" customFormat="1" ht="12" customHeight="1">
      <c r="A55" s="36">
        <v>44</v>
      </c>
      <c r="B55" s="108" t="s">
        <v>113</v>
      </c>
      <c r="C55" s="129" t="s">
        <v>32</v>
      </c>
      <c r="D55" s="146">
        <v>3</v>
      </c>
      <c r="E55" s="125">
        <f t="shared" si="3"/>
        <v>48</v>
      </c>
      <c r="F55" s="126">
        <f t="shared" si="4"/>
        <v>24</v>
      </c>
      <c r="G55" s="127">
        <f>15*(K55+M55+O55+Q55+S55+U55)+12*W55</f>
        <v>24</v>
      </c>
      <c r="H55" s="128"/>
      <c r="I55" s="85" t="s">
        <v>54</v>
      </c>
      <c r="J55" s="101"/>
      <c r="K55" s="78"/>
      <c r="L55" s="101"/>
      <c r="M55" s="102"/>
      <c r="N55" s="87"/>
      <c r="O55" s="78"/>
      <c r="P55" s="75"/>
      <c r="Q55" s="74"/>
      <c r="R55" s="88"/>
      <c r="S55" s="86"/>
      <c r="T55" s="75"/>
      <c r="U55" s="74"/>
      <c r="V55" s="75">
        <v>2</v>
      </c>
      <c r="W55" s="74">
        <v>2</v>
      </c>
      <c r="Y55" s="34"/>
      <c r="Z55" s="50"/>
      <c r="AA55" s="5"/>
      <c r="AB55" s="35"/>
    </row>
    <row r="56" spans="1:28" s="8" customFormat="1" ht="12" customHeight="1">
      <c r="A56" s="36">
        <v>45</v>
      </c>
      <c r="B56" s="109" t="s">
        <v>88</v>
      </c>
      <c r="C56" s="129" t="s">
        <v>32</v>
      </c>
      <c r="D56" s="146">
        <v>3</v>
      </c>
      <c r="E56" s="125">
        <f t="shared" si="3"/>
        <v>48</v>
      </c>
      <c r="F56" s="126">
        <f t="shared" si="4"/>
        <v>24</v>
      </c>
      <c r="G56" s="127">
        <f>15*(K56+M56+O56+Q56+S56+U56)+12*W56</f>
        <v>24</v>
      </c>
      <c r="H56" s="128"/>
      <c r="I56" s="85" t="s">
        <v>54</v>
      </c>
      <c r="J56" s="101"/>
      <c r="K56" s="78"/>
      <c r="L56" s="101"/>
      <c r="M56" s="102"/>
      <c r="N56" s="87"/>
      <c r="O56" s="78"/>
      <c r="P56" s="75"/>
      <c r="Q56" s="74"/>
      <c r="R56" s="88"/>
      <c r="S56" s="86"/>
      <c r="T56" s="75"/>
      <c r="U56" s="74"/>
      <c r="V56" s="75">
        <v>2</v>
      </c>
      <c r="W56" s="74">
        <v>2</v>
      </c>
      <c r="Y56" s="34"/>
      <c r="Z56" s="50"/>
      <c r="AA56" s="54"/>
      <c r="AB56" s="35"/>
    </row>
    <row r="57" spans="1:28" s="8" customFormat="1" ht="12" customHeight="1">
      <c r="A57" s="36">
        <v>46</v>
      </c>
      <c r="B57" s="104" t="s">
        <v>105</v>
      </c>
      <c r="C57" s="134" t="s">
        <v>30</v>
      </c>
      <c r="D57" s="237">
        <v>10</v>
      </c>
      <c r="E57" s="125">
        <f t="shared" si="3"/>
        <v>72</v>
      </c>
      <c r="F57" s="126" t="s">
        <v>24</v>
      </c>
      <c r="G57" s="127">
        <f>15*(K57+M57+O57+Q57+S57+U57)+12*W57</f>
        <v>72</v>
      </c>
      <c r="H57" s="128"/>
      <c r="I57" s="97" t="s">
        <v>11</v>
      </c>
      <c r="J57" s="98"/>
      <c r="K57" s="94"/>
      <c r="L57" s="98"/>
      <c r="M57" s="100"/>
      <c r="N57" s="93"/>
      <c r="O57" s="94"/>
      <c r="P57" s="91"/>
      <c r="Q57" s="89"/>
      <c r="R57" s="95"/>
      <c r="S57" s="92"/>
      <c r="T57" s="91"/>
      <c r="U57" s="89"/>
      <c r="V57" s="91"/>
      <c r="W57" s="89">
        <v>6</v>
      </c>
      <c r="Y57" s="34"/>
      <c r="Z57" s="50"/>
      <c r="AA57" s="157"/>
      <c r="AB57" s="35"/>
    </row>
    <row r="58" spans="1:28" s="8" customFormat="1" ht="12" customHeight="1">
      <c r="A58" s="36">
        <v>47</v>
      </c>
      <c r="B58" s="104" t="s">
        <v>89</v>
      </c>
      <c r="C58" s="129" t="s">
        <v>30</v>
      </c>
      <c r="D58" s="146">
        <v>1</v>
      </c>
      <c r="E58" s="125">
        <f t="shared" si="3"/>
        <v>12</v>
      </c>
      <c r="F58" s="126" t="s">
        <v>24</v>
      </c>
      <c r="G58" s="127">
        <f>15*(K58+M58+O58+Q58+S58+U58)+12*W58</f>
        <v>12</v>
      </c>
      <c r="H58" s="128"/>
      <c r="I58" s="85" t="s">
        <v>54</v>
      </c>
      <c r="J58" s="101"/>
      <c r="K58" s="78"/>
      <c r="L58" s="101"/>
      <c r="M58" s="102"/>
      <c r="N58" s="87"/>
      <c r="O58" s="78"/>
      <c r="P58" s="75"/>
      <c r="Q58" s="74"/>
      <c r="R58" s="88"/>
      <c r="S58" s="86"/>
      <c r="T58" s="75"/>
      <c r="U58" s="74"/>
      <c r="V58" s="75"/>
      <c r="W58" s="74">
        <v>1</v>
      </c>
      <c r="Y58" s="34"/>
      <c r="AB58" s="35"/>
    </row>
    <row r="59" spans="1:36" s="8" customFormat="1" ht="12" customHeight="1">
      <c r="A59" s="36">
        <v>48</v>
      </c>
      <c r="B59" s="110" t="s">
        <v>102</v>
      </c>
      <c r="C59" s="147" t="s">
        <v>30</v>
      </c>
      <c r="D59" s="148">
        <v>12</v>
      </c>
      <c r="E59" s="125">
        <v>320</v>
      </c>
      <c r="F59" s="126" t="s">
        <v>24</v>
      </c>
      <c r="G59" s="127" t="s">
        <v>24</v>
      </c>
      <c r="H59" s="128">
        <v>320</v>
      </c>
      <c r="I59" s="111" t="s">
        <v>24</v>
      </c>
      <c r="J59" s="112"/>
      <c r="K59" s="113"/>
      <c r="L59" s="112"/>
      <c r="M59" s="114"/>
      <c r="N59" s="115"/>
      <c r="O59" s="113"/>
      <c r="P59" s="116"/>
      <c r="Q59" s="117"/>
      <c r="R59" s="118"/>
      <c r="S59" s="119"/>
      <c r="T59" s="116"/>
      <c r="U59" s="117"/>
      <c r="V59" s="116"/>
      <c r="W59" s="117" t="s">
        <v>115</v>
      </c>
      <c r="Y59" s="34"/>
      <c r="AB59" s="54"/>
      <c r="AC59" s="54"/>
      <c r="AD59" s="54"/>
      <c r="AE59" s="54"/>
      <c r="AF59" s="54"/>
      <c r="AG59" s="54"/>
      <c r="AH59" s="54"/>
      <c r="AI59" s="54"/>
      <c r="AJ59" s="54"/>
    </row>
    <row r="60" spans="1:28" s="8" customFormat="1" ht="12" customHeight="1">
      <c r="A60" s="209" t="s">
        <v>90</v>
      </c>
      <c r="B60" s="209"/>
      <c r="C60" s="210" t="s">
        <v>11</v>
      </c>
      <c r="D60" s="211">
        <f>SUM(D12:D59)</f>
        <v>210</v>
      </c>
      <c r="E60" s="212">
        <f>SUM(E12:E59)</f>
        <v>2705</v>
      </c>
      <c r="F60" s="55">
        <f aca="true" t="shared" si="5" ref="F60:W60">SUM(F12:F59)</f>
        <v>1018</v>
      </c>
      <c r="G60" s="56">
        <f t="shared" si="5"/>
        <v>1367</v>
      </c>
      <c r="H60" s="121">
        <f>SUM(H12:H59)</f>
        <v>320</v>
      </c>
      <c r="I60" s="214" t="s">
        <v>91</v>
      </c>
      <c r="J60" s="57">
        <f t="shared" si="5"/>
        <v>11</v>
      </c>
      <c r="K60" s="58">
        <f t="shared" si="5"/>
        <v>11</v>
      </c>
      <c r="L60" s="57">
        <f t="shared" si="5"/>
        <v>9</v>
      </c>
      <c r="M60" s="59">
        <f t="shared" si="5"/>
        <v>14</v>
      </c>
      <c r="N60" s="60">
        <f t="shared" si="5"/>
        <v>10</v>
      </c>
      <c r="O60" s="58">
        <f t="shared" si="5"/>
        <v>17</v>
      </c>
      <c r="P60" s="57">
        <f t="shared" si="5"/>
        <v>13</v>
      </c>
      <c r="Q60" s="59">
        <f t="shared" si="5"/>
        <v>15</v>
      </c>
      <c r="R60" s="60">
        <f t="shared" si="5"/>
        <v>10</v>
      </c>
      <c r="S60" s="58">
        <f t="shared" si="5"/>
        <v>13</v>
      </c>
      <c r="T60" s="57">
        <f t="shared" si="5"/>
        <v>12</v>
      </c>
      <c r="U60" s="59">
        <f t="shared" si="5"/>
        <v>12</v>
      </c>
      <c r="V60" s="57">
        <f t="shared" si="5"/>
        <v>4</v>
      </c>
      <c r="W60" s="59">
        <f t="shared" si="5"/>
        <v>12</v>
      </c>
      <c r="Y60" s="6"/>
      <c r="AB60" s="7"/>
    </row>
    <row r="61" spans="1:28" s="8" customFormat="1" ht="12" customHeight="1">
      <c r="A61" s="209"/>
      <c r="B61" s="209"/>
      <c r="C61" s="210"/>
      <c r="D61" s="211"/>
      <c r="E61" s="212"/>
      <c r="F61" s="61">
        <f>F60/E60</f>
        <v>0.3763401109057301</v>
      </c>
      <c r="G61" s="62">
        <f>G60/E60</f>
        <v>0.5053604436229205</v>
      </c>
      <c r="H61" s="62">
        <f>H60/E60</f>
        <v>0.11829944547134935</v>
      </c>
      <c r="I61" s="214"/>
      <c r="J61" s="216">
        <f>SUM(J60:K60)</f>
        <v>22</v>
      </c>
      <c r="K61" s="216"/>
      <c r="L61" s="198">
        <f>SUM(L60:M60)</f>
        <v>23</v>
      </c>
      <c r="M61" s="198"/>
      <c r="N61" s="217">
        <f>SUM(N60:O60)</f>
        <v>27</v>
      </c>
      <c r="O61" s="217"/>
      <c r="P61" s="198">
        <f>SUM(P60:Q60)</f>
        <v>28</v>
      </c>
      <c r="Q61" s="198"/>
      <c r="R61" s="217">
        <f>SUM(R60:S60)</f>
        <v>23</v>
      </c>
      <c r="S61" s="217"/>
      <c r="T61" s="198">
        <f>SUM(T60:U60)</f>
        <v>24</v>
      </c>
      <c r="U61" s="198"/>
      <c r="V61" s="198">
        <f>SUM(V60:W60)</f>
        <v>16</v>
      </c>
      <c r="W61" s="198"/>
      <c r="Y61" s="6"/>
      <c r="Z61" s="37"/>
      <c r="AB61" s="7"/>
    </row>
    <row r="62" spans="1:26" s="8" customFormat="1" ht="12" customHeight="1">
      <c r="A62" s="63" t="s">
        <v>92</v>
      </c>
      <c r="B62" s="64"/>
      <c r="C62" s="225" t="s">
        <v>93</v>
      </c>
      <c r="D62" s="225"/>
      <c r="E62" s="225"/>
      <c r="F62" s="225"/>
      <c r="G62" s="225"/>
      <c r="H62" s="225"/>
      <c r="I62" s="225"/>
      <c r="J62" s="226">
        <v>4</v>
      </c>
      <c r="K62" s="226"/>
      <c r="L62" s="226">
        <v>4</v>
      </c>
      <c r="M62" s="226"/>
      <c r="N62" s="226">
        <v>5</v>
      </c>
      <c r="O62" s="226"/>
      <c r="P62" s="226">
        <v>2</v>
      </c>
      <c r="Q62" s="226"/>
      <c r="R62" s="226">
        <v>4</v>
      </c>
      <c r="S62" s="226"/>
      <c r="T62" s="226">
        <v>3</v>
      </c>
      <c r="U62" s="226"/>
      <c r="V62" s="226" t="s">
        <v>94</v>
      </c>
      <c r="W62" s="226"/>
      <c r="Y62" s="6"/>
      <c r="Z62" s="37"/>
    </row>
    <row r="63" spans="1:28" s="8" customFormat="1" ht="12" customHeight="1">
      <c r="A63" s="65" t="s">
        <v>95</v>
      </c>
      <c r="B63" s="66"/>
      <c r="C63" s="227" t="s">
        <v>96</v>
      </c>
      <c r="D63" s="227"/>
      <c r="E63" s="227"/>
      <c r="F63" s="227"/>
      <c r="G63" s="227"/>
      <c r="H63" s="227"/>
      <c r="I63" s="227"/>
      <c r="J63" s="224">
        <v>30</v>
      </c>
      <c r="K63" s="224"/>
      <c r="L63" s="224">
        <v>30</v>
      </c>
      <c r="M63" s="224"/>
      <c r="N63" s="224">
        <v>30</v>
      </c>
      <c r="O63" s="224"/>
      <c r="P63" s="224">
        <v>30</v>
      </c>
      <c r="Q63" s="224"/>
      <c r="R63" s="224">
        <v>30</v>
      </c>
      <c r="S63" s="224"/>
      <c r="T63" s="224">
        <v>30</v>
      </c>
      <c r="U63" s="224"/>
      <c r="V63" s="228">
        <v>30</v>
      </c>
      <c r="W63" s="228"/>
      <c r="Y63" s="6"/>
      <c r="Z63" s="37"/>
      <c r="AA63" s="6"/>
      <c r="AB63" s="7"/>
    </row>
    <row r="64" spans="1:28" s="8" customFormat="1" ht="12" customHeight="1">
      <c r="A64" s="67" t="s">
        <v>97</v>
      </c>
      <c r="B64" s="66"/>
      <c r="C64" s="192" t="s">
        <v>108</v>
      </c>
      <c r="D64" s="196"/>
      <c r="E64" s="196"/>
      <c r="F64" s="196"/>
      <c r="G64" s="196"/>
      <c r="H64" s="196"/>
      <c r="I64" s="193"/>
      <c r="J64" s="186">
        <v>15</v>
      </c>
      <c r="K64" s="187"/>
      <c r="L64" s="186">
        <v>15</v>
      </c>
      <c r="M64" s="187"/>
      <c r="N64" s="186">
        <v>15</v>
      </c>
      <c r="O64" s="187"/>
      <c r="P64" s="186">
        <v>15</v>
      </c>
      <c r="Q64" s="187"/>
      <c r="R64" s="186">
        <v>15</v>
      </c>
      <c r="S64" s="187"/>
      <c r="T64" s="186">
        <v>15</v>
      </c>
      <c r="U64" s="187"/>
      <c r="V64" s="192">
        <v>0</v>
      </c>
      <c r="W64" s="193"/>
      <c r="Y64" s="6"/>
      <c r="Z64" s="39"/>
      <c r="AA64" s="39"/>
      <c r="AB64" s="7"/>
    </row>
    <row r="65" spans="1:28" s="8" customFormat="1" ht="12" customHeight="1">
      <c r="A65" s="65" t="s">
        <v>98</v>
      </c>
      <c r="B65" s="68"/>
      <c r="C65" s="194"/>
      <c r="D65" s="197"/>
      <c r="E65" s="197"/>
      <c r="F65" s="197"/>
      <c r="G65" s="197"/>
      <c r="H65" s="197"/>
      <c r="I65" s="195"/>
      <c r="J65" s="188"/>
      <c r="K65" s="189"/>
      <c r="L65" s="188"/>
      <c r="M65" s="189"/>
      <c r="N65" s="188"/>
      <c r="O65" s="189"/>
      <c r="P65" s="188"/>
      <c r="Q65" s="189"/>
      <c r="R65" s="188"/>
      <c r="S65" s="189"/>
      <c r="T65" s="188"/>
      <c r="U65" s="189"/>
      <c r="V65" s="194"/>
      <c r="W65" s="195"/>
      <c r="Y65" s="6"/>
      <c r="AB65" s="7"/>
    </row>
    <row r="66" spans="1:28" s="8" customFormat="1" ht="10.5" customHeight="1">
      <c r="A66" s="65" t="s">
        <v>99</v>
      </c>
      <c r="B66" s="66"/>
      <c r="K66" s="42"/>
      <c r="Y66" s="6"/>
      <c r="AB66" s="7"/>
    </row>
    <row r="67" spans="1:28" s="8" customFormat="1" ht="11.25" customHeight="1">
      <c r="A67" s="65" t="s">
        <v>100</v>
      </c>
      <c r="B67" s="66"/>
      <c r="K67" s="42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Y67" s="6"/>
      <c r="AB67" s="7"/>
    </row>
    <row r="68" spans="1:28" s="8" customFormat="1" ht="10.5" customHeight="1">
      <c r="A68" s="70" t="s">
        <v>101</v>
      </c>
      <c r="B68" s="71"/>
      <c r="C68" s="72"/>
      <c r="D68" s="69"/>
      <c r="E68" s="69"/>
      <c r="F68" s="69"/>
      <c r="G68" s="69"/>
      <c r="H68" s="69"/>
      <c r="I68" s="69"/>
      <c r="J68" s="69"/>
      <c r="K68" s="42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Y68" s="6"/>
      <c r="AB68" s="7"/>
    </row>
  </sheetData>
  <sheetProtection selectLockedCells="1" selectUnlockedCells="1"/>
  <mergeCells count="63">
    <mergeCell ref="V63:W63"/>
    <mergeCell ref="R62:S62"/>
    <mergeCell ref="T62:U62"/>
    <mergeCell ref="V62:W62"/>
    <mergeCell ref="R63:S63"/>
    <mergeCell ref="P62:Q62"/>
    <mergeCell ref="T63:U63"/>
    <mergeCell ref="J63:K63"/>
    <mergeCell ref="L63:M63"/>
    <mergeCell ref="N63:O63"/>
    <mergeCell ref="P63:Q63"/>
    <mergeCell ref="C62:I62"/>
    <mergeCell ref="J62:K62"/>
    <mergeCell ref="L62:M62"/>
    <mergeCell ref="N62:O62"/>
    <mergeCell ref="C63:I63"/>
    <mergeCell ref="L10:M10"/>
    <mergeCell ref="Z39:AA39"/>
    <mergeCell ref="Z47:AA47"/>
    <mergeCell ref="F10:F11"/>
    <mergeCell ref="G10:G11"/>
    <mergeCell ref="V10:W10"/>
    <mergeCell ref="R10:S10"/>
    <mergeCell ref="H10:H11"/>
    <mergeCell ref="L61:M61"/>
    <mergeCell ref="V61:W61"/>
    <mergeCell ref="N61:O61"/>
    <mergeCell ref="P61:Q61"/>
    <mergeCell ref="R61:S61"/>
    <mergeCell ref="N9:Q9"/>
    <mergeCell ref="R9:U9"/>
    <mergeCell ref="N10:O10"/>
    <mergeCell ref="P10:Q10"/>
    <mergeCell ref="T10:U10"/>
    <mergeCell ref="E9:H9"/>
    <mergeCell ref="A60:B61"/>
    <mergeCell ref="C60:C61"/>
    <mergeCell ref="D60:D61"/>
    <mergeCell ref="E60:E61"/>
    <mergeCell ref="J10:K10"/>
    <mergeCell ref="I60:I61"/>
    <mergeCell ref="E10:E11"/>
    <mergeCell ref="J61:K61"/>
    <mergeCell ref="P64:Q65"/>
    <mergeCell ref="T61:U61"/>
    <mergeCell ref="B6:W6"/>
    <mergeCell ref="A3:W3"/>
    <mergeCell ref="A9:A11"/>
    <mergeCell ref="B9:B11"/>
    <mergeCell ref="C9:C11"/>
    <mergeCell ref="D9:D11"/>
    <mergeCell ref="I9:I11"/>
    <mergeCell ref="J9:M9"/>
    <mergeCell ref="R64:S65"/>
    <mergeCell ref="V9:W9"/>
    <mergeCell ref="A1:W1"/>
    <mergeCell ref="A2:W2"/>
    <mergeCell ref="T64:U65"/>
    <mergeCell ref="V64:W65"/>
    <mergeCell ref="C64:I65"/>
    <mergeCell ref="J64:K65"/>
    <mergeCell ref="L64:M65"/>
    <mergeCell ref="N64:O65"/>
  </mergeCells>
  <printOptions/>
  <pageMargins left="0.43333333333333335" right="0.2361111111111111" top="0.3541666666666667" bottom="0.1576388888888888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UPAIO1</dc:creator>
  <cp:keywords/>
  <dc:description/>
  <cp:lastModifiedBy>Użytkownik systemu Windows</cp:lastModifiedBy>
  <cp:lastPrinted>2019-06-10T09:43:52Z</cp:lastPrinted>
  <dcterms:created xsi:type="dcterms:W3CDTF">2019-12-18T08:03:54Z</dcterms:created>
  <dcterms:modified xsi:type="dcterms:W3CDTF">2019-12-18T08:04:21Z</dcterms:modified>
  <cp:category/>
  <cp:version/>
  <cp:contentType/>
  <cp:contentStatus/>
</cp:coreProperties>
</file>